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G:\ПИТАНИЕ\Размещение МЕНЮ на САЙТЕ\2025-2026\"/>
    </mc:Choice>
  </mc:AlternateContent>
  <xr:revisionPtr revIDLastSave="0" documentId="13_ncr:1_{D9397AF1-B125-46C0-9893-C8BCB1F803F6}" xr6:coauthVersionLast="47" xr6:coauthVersionMax="47" xr10:uidLastSave="{00000000-0000-0000-0000-000000000000}"/>
  <bookViews>
    <workbookView xWindow="9330" yWindow="450" windowWidth="9590" windowHeight="963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8" i="1" l="1"/>
  <c r="L195" i="1" l="1"/>
  <c r="L80" i="1" l="1"/>
  <c r="L63" i="1"/>
  <c r="L54" i="1"/>
  <c r="L46" i="1"/>
  <c r="B93" i="1" l="1"/>
  <c r="A93" i="1"/>
  <c r="L92" i="1"/>
  <c r="J92" i="1"/>
  <c r="I92" i="1"/>
  <c r="H92" i="1"/>
  <c r="G92" i="1"/>
  <c r="F92" i="1"/>
  <c r="L88" i="1"/>
  <c r="J88" i="1"/>
  <c r="I88" i="1"/>
  <c r="H88" i="1"/>
  <c r="G88" i="1"/>
  <c r="F88" i="1"/>
  <c r="A81" i="1"/>
  <c r="J80" i="1"/>
  <c r="I80" i="1"/>
  <c r="H80" i="1"/>
  <c r="G80" i="1"/>
  <c r="F80" i="1"/>
  <c r="B76" i="1"/>
  <c r="A76" i="1"/>
  <c r="L75" i="1"/>
  <c r="J75" i="1"/>
  <c r="I75" i="1"/>
  <c r="H75" i="1"/>
  <c r="G75" i="1"/>
  <c r="F75" i="1"/>
  <c r="L71" i="1"/>
  <c r="J71" i="1"/>
  <c r="I71" i="1"/>
  <c r="H71" i="1"/>
  <c r="G71" i="1"/>
  <c r="F71" i="1"/>
  <c r="A64" i="1"/>
  <c r="J63" i="1"/>
  <c r="I63" i="1"/>
  <c r="H63" i="1"/>
  <c r="G63" i="1"/>
  <c r="F63" i="1"/>
  <c r="B59" i="1"/>
  <c r="A59" i="1"/>
  <c r="J58" i="1"/>
  <c r="I58" i="1"/>
  <c r="H58" i="1"/>
  <c r="G58" i="1"/>
  <c r="F58" i="1"/>
  <c r="J54" i="1"/>
  <c r="I54" i="1"/>
  <c r="H54" i="1"/>
  <c r="G54" i="1"/>
  <c r="F54" i="1"/>
  <c r="A47" i="1"/>
  <c r="J46" i="1"/>
  <c r="I46" i="1"/>
  <c r="H46" i="1"/>
  <c r="G46" i="1"/>
  <c r="F46" i="1"/>
  <c r="B41" i="1"/>
  <c r="A41" i="1"/>
  <c r="L40" i="1"/>
  <c r="J40" i="1"/>
  <c r="I40" i="1"/>
  <c r="H40" i="1"/>
  <c r="G40" i="1"/>
  <c r="F40" i="1"/>
  <c r="L36" i="1"/>
  <c r="J36" i="1"/>
  <c r="I36" i="1"/>
  <c r="H36" i="1"/>
  <c r="G36" i="1"/>
  <c r="F36" i="1"/>
  <c r="A29" i="1"/>
  <c r="L28" i="1"/>
  <c r="J28" i="1"/>
  <c r="I28" i="1"/>
  <c r="H28" i="1"/>
  <c r="G28" i="1"/>
  <c r="F28" i="1"/>
  <c r="B23" i="1"/>
  <c r="A23" i="1"/>
  <c r="L22" i="1"/>
  <c r="J22" i="1"/>
  <c r="I22" i="1"/>
  <c r="H22" i="1"/>
  <c r="G22" i="1"/>
  <c r="F22" i="1"/>
  <c r="L18" i="1"/>
  <c r="J18" i="1"/>
  <c r="I18" i="1"/>
  <c r="H18" i="1"/>
  <c r="G18" i="1"/>
  <c r="F18" i="1"/>
  <c r="B11" i="1"/>
  <c r="A11" i="1"/>
  <c r="L10" i="1"/>
  <c r="J10" i="1"/>
  <c r="I10" i="1"/>
  <c r="H10" i="1"/>
  <c r="G10" i="1"/>
  <c r="F10" i="1"/>
  <c r="B179" i="1"/>
  <c r="A179" i="1"/>
  <c r="L178" i="1"/>
  <c r="J178" i="1"/>
  <c r="I178" i="1"/>
  <c r="H178" i="1"/>
  <c r="G178" i="1"/>
  <c r="F178" i="1"/>
  <c r="L174" i="1"/>
  <c r="J174" i="1"/>
  <c r="I174" i="1"/>
  <c r="H174" i="1"/>
  <c r="G174" i="1"/>
  <c r="F174" i="1"/>
  <c r="L166" i="1"/>
  <c r="J166" i="1"/>
  <c r="I166" i="1"/>
  <c r="H166" i="1"/>
  <c r="G166" i="1"/>
  <c r="F166" i="1"/>
  <c r="B162" i="1"/>
  <c r="A162" i="1"/>
  <c r="L161" i="1"/>
  <c r="J161" i="1"/>
  <c r="I161" i="1"/>
  <c r="H161" i="1"/>
  <c r="G161" i="1"/>
  <c r="F161" i="1"/>
  <c r="L157" i="1"/>
  <c r="J157" i="1"/>
  <c r="I157" i="1"/>
  <c r="H157" i="1"/>
  <c r="G157" i="1"/>
  <c r="F157" i="1"/>
  <c r="L149" i="1"/>
  <c r="J149" i="1"/>
  <c r="I149" i="1"/>
  <c r="H149" i="1"/>
  <c r="G149" i="1"/>
  <c r="F149" i="1"/>
  <c r="B145" i="1"/>
  <c r="A145" i="1"/>
  <c r="L144" i="1"/>
  <c r="J144" i="1"/>
  <c r="I144" i="1"/>
  <c r="H144" i="1"/>
  <c r="G144" i="1"/>
  <c r="F144" i="1"/>
  <c r="L140" i="1"/>
  <c r="J140" i="1"/>
  <c r="I140" i="1"/>
  <c r="H140" i="1"/>
  <c r="G140" i="1"/>
  <c r="F140" i="1"/>
  <c r="A133" i="1"/>
  <c r="L132" i="1"/>
  <c r="J132" i="1"/>
  <c r="I132" i="1"/>
  <c r="H132" i="1"/>
  <c r="G132" i="1"/>
  <c r="F132" i="1"/>
  <c r="B127" i="1"/>
  <c r="A127" i="1"/>
  <c r="L126" i="1"/>
  <c r="J126" i="1"/>
  <c r="I126" i="1"/>
  <c r="H126" i="1"/>
  <c r="G126" i="1"/>
  <c r="F126" i="1"/>
  <c r="L122" i="1"/>
  <c r="J122" i="1"/>
  <c r="I122" i="1"/>
  <c r="H122" i="1"/>
  <c r="G122" i="1"/>
  <c r="F122" i="1"/>
  <c r="L115" i="1"/>
  <c r="J115" i="1"/>
  <c r="I115" i="1"/>
  <c r="H115" i="1"/>
  <c r="G115" i="1"/>
  <c r="F115" i="1"/>
  <c r="B111" i="1"/>
  <c r="A111" i="1"/>
  <c r="L110" i="1"/>
  <c r="J110" i="1"/>
  <c r="I110" i="1"/>
  <c r="H110" i="1"/>
  <c r="G110" i="1"/>
  <c r="F110" i="1"/>
  <c r="L106" i="1"/>
  <c r="J106" i="1"/>
  <c r="I106" i="1"/>
  <c r="H106" i="1"/>
  <c r="G106" i="1"/>
  <c r="F106" i="1"/>
  <c r="B99" i="1"/>
  <c r="L98" i="1"/>
  <c r="J98" i="1"/>
  <c r="I98" i="1"/>
  <c r="H98" i="1"/>
  <c r="G98" i="1"/>
  <c r="F98" i="1"/>
  <c r="B230" i="1"/>
  <c r="A230" i="1"/>
  <c r="L229" i="1"/>
  <c r="J229" i="1"/>
  <c r="I229" i="1"/>
  <c r="H229" i="1"/>
  <c r="G229" i="1"/>
  <c r="F229" i="1"/>
  <c r="L225" i="1"/>
  <c r="J225" i="1"/>
  <c r="I225" i="1"/>
  <c r="H225" i="1"/>
  <c r="G225" i="1"/>
  <c r="F225" i="1"/>
  <c r="L218" i="1"/>
  <c r="J218" i="1"/>
  <c r="I218" i="1"/>
  <c r="H218" i="1"/>
  <c r="G218" i="1"/>
  <c r="F218" i="1"/>
  <c r="B214" i="1"/>
  <c r="A214" i="1"/>
  <c r="L213" i="1"/>
  <c r="J213" i="1"/>
  <c r="I213" i="1"/>
  <c r="H213" i="1"/>
  <c r="G213" i="1"/>
  <c r="F213" i="1"/>
  <c r="L209" i="1"/>
  <c r="J209" i="1"/>
  <c r="I209" i="1"/>
  <c r="H209" i="1"/>
  <c r="G209" i="1"/>
  <c r="F209" i="1"/>
  <c r="L201" i="1"/>
  <c r="J201" i="1"/>
  <c r="I201" i="1"/>
  <c r="H201" i="1"/>
  <c r="G201" i="1"/>
  <c r="F201" i="1"/>
  <c r="B196" i="1"/>
  <c r="A196" i="1"/>
  <c r="J195" i="1"/>
  <c r="I195" i="1"/>
  <c r="H195" i="1"/>
  <c r="G195" i="1"/>
  <c r="F195" i="1"/>
  <c r="L191" i="1"/>
  <c r="J191" i="1"/>
  <c r="I191" i="1"/>
  <c r="H191" i="1"/>
  <c r="G191" i="1"/>
  <c r="F191" i="1"/>
  <c r="B185" i="1"/>
  <c r="A185" i="1"/>
  <c r="L184" i="1"/>
  <c r="J184" i="1"/>
  <c r="I184" i="1"/>
  <c r="H184" i="1"/>
  <c r="G184" i="1"/>
  <c r="F184" i="1"/>
  <c r="B265" i="1"/>
  <c r="A265" i="1"/>
  <c r="L264" i="1"/>
  <c r="J264" i="1"/>
  <c r="I264" i="1"/>
  <c r="H264" i="1"/>
  <c r="G264" i="1"/>
  <c r="F264" i="1"/>
  <c r="L260" i="1"/>
  <c r="J260" i="1"/>
  <c r="I260" i="1"/>
  <c r="H260" i="1"/>
  <c r="G260" i="1"/>
  <c r="F260" i="1"/>
  <c r="A253" i="1"/>
  <c r="L252" i="1"/>
  <c r="J252" i="1"/>
  <c r="I252" i="1"/>
  <c r="H252" i="1"/>
  <c r="G252" i="1"/>
  <c r="F252" i="1"/>
  <c r="B247" i="1"/>
  <c r="A247" i="1"/>
  <c r="L246" i="1"/>
  <c r="J246" i="1"/>
  <c r="I246" i="1"/>
  <c r="H246" i="1"/>
  <c r="G246" i="1"/>
  <c r="F246" i="1"/>
  <c r="L242" i="1"/>
  <c r="J242" i="1"/>
  <c r="I242" i="1"/>
  <c r="H242" i="1"/>
  <c r="G242" i="1"/>
  <c r="F242" i="1"/>
  <c r="A236" i="1"/>
  <c r="L235" i="1"/>
  <c r="J235" i="1"/>
  <c r="I235" i="1"/>
  <c r="H235" i="1"/>
  <c r="G235" i="1"/>
  <c r="F235" i="1"/>
  <c r="L111" i="1" l="1"/>
  <c r="L196" i="1"/>
  <c r="J127" i="1"/>
  <c r="L214" i="1"/>
  <c r="F145" i="1"/>
  <c r="G23" i="1"/>
  <c r="I23" i="1"/>
  <c r="J111" i="1"/>
  <c r="L23" i="1"/>
  <c r="H265" i="1"/>
  <c r="F127" i="1"/>
  <c r="G179" i="1"/>
  <c r="G41" i="1"/>
  <c r="F179" i="1"/>
  <c r="I59" i="1"/>
  <c r="G93" i="1"/>
  <c r="J247" i="1"/>
  <c r="J23" i="1"/>
  <c r="H41" i="1"/>
  <c r="G76" i="1"/>
  <c r="J93" i="1"/>
  <c r="J196" i="1"/>
  <c r="G162" i="1"/>
  <c r="H23" i="1"/>
  <c r="I265" i="1"/>
  <c r="H162" i="1"/>
  <c r="F41" i="1"/>
  <c r="I247" i="1"/>
  <c r="L127" i="1"/>
  <c r="L145" i="1"/>
  <c r="L265" i="1"/>
  <c r="F93" i="1"/>
  <c r="J265" i="1"/>
  <c r="F196" i="1"/>
  <c r="F23" i="1"/>
  <c r="F265" i="1"/>
  <c r="G265" i="1"/>
  <c r="L247" i="1"/>
  <c r="F247" i="1"/>
  <c r="H247" i="1"/>
  <c r="G247" i="1"/>
  <c r="L230" i="1"/>
  <c r="I230" i="1"/>
  <c r="J230" i="1"/>
  <c r="F230" i="1"/>
  <c r="H230" i="1"/>
  <c r="G230" i="1"/>
  <c r="J214" i="1"/>
  <c r="F214" i="1"/>
  <c r="G214" i="1"/>
  <c r="H214" i="1"/>
  <c r="I214" i="1"/>
  <c r="I196" i="1"/>
  <c r="G196" i="1"/>
  <c r="H196" i="1"/>
  <c r="J179" i="1"/>
  <c r="H179" i="1"/>
  <c r="L179" i="1"/>
  <c r="I179" i="1"/>
  <c r="F162" i="1"/>
  <c r="I162" i="1"/>
  <c r="J162" i="1"/>
  <c r="L162" i="1"/>
  <c r="G145" i="1"/>
  <c r="H145" i="1"/>
  <c r="I145" i="1"/>
  <c r="J145" i="1"/>
  <c r="G127" i="1"/>
  <c r="H127" i="1"/>
  <c r="I127" i="1"/>
  <c r="I111" i="1"/>
  <c r="G111" i="1"/>
  <c r="H111" i="1"/>
  <c r="F111" i="1"/>
  <c r="H93" i="1"/>
  <c r="L93" i="1"/>
  <c r="I93" i="1"/>
  <c r="H76" i="1"/>
  <c r="F76" i="1"/>
  <c r="I76" i="1"/>
  <c r="J76" i="1"/>
  <c r="L76" i="1"/>
  <c r="F59" i="1"/>
  <c r="J59" i="1"/>
  <c r="G59" i="1"/>
  <c r="H59" i="1"/>
  <c r="L59" i="1"/>
  <c r="I41" i="1"/>
  <c r="L41" i="1"/>
  <c r="J41" i="1"/>
  <c r="F266" i="1" l="1"/>
  <c r="H266" i="1"/>
  <c r="G266" i="1"/>
  <c r="I266" i="1"/>
  <c r="J266" i="1"/>
  <c r="L266" i="1"/>
</calcChain>
</file>

<file path=xl/sharedStrings.xml><?xml version="1.0" encoding="utf-8"?>
<sst xmlns="http://schemas.openxmlformats.org/spreadsheetml/2006/main" count="634" uniqueCount="171">
  <si>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</si>
  <si>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</si>
  <si>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</si>
  <si>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</si>
  <si>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</si>
  <si>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</si>
  <si>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</si>
  <si>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</si>
  <si>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</si>
  <si>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</si>
  <si>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</si>
  <si>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</si>
  <si>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</si>
  <si>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</si>
  <si>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</si>
  <si>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</si>
  <si>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</si>
  <si>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</si>
  <si>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</si>
  <si>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</si>
  <si>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</si>
  <si>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</si>
  <si>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</si>
  <si>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</si>
  <si>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</si>
  <si>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</si>
  <si>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</si>
  <si>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</si>
  <si>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</si>
  <si>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</si>
  <si>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</si>
  <si>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</si>
  <si>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</si>
  <si>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</si>
  <si>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</si>
  <si>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</si>
  <si>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</si>
  <si>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</si>
  <si>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</si>
  <si>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№24 имени Д.Желудкова</t>
  </si>
  <si>
    <t>Какао с молоком</t>
  </si>
  <si>
    <t>Хлеб пшеничный йодированный</t>
  </si>
  <si>
    <t>п/п</t>
  </si>
  <si>
    <t>Директор</t>
  </si>
  <si>
    <t>Денисов Б.Б.</t>
  </si>
  <si>
    <t>Макаронные изделия отварные</t>
  </si>
  <si>
    <t>Хлеб ржаной</t>
  </si>
  <si>
    <t>полдник</t>
  </si>
  <si>
    <t>булочное</t>
  </si>
  <si>
    <t>Фрукты свежие</t>
  </si>
  <si>
    <t>Кекс творожный</t>
  </si>
  <si>
    <t>Чай с сахаром</t>
  </si>
  <si>
    <t>Поджарка из рыбы</t>
  </si>
  <si>
    <t>кисломол.</t>
  </si>
  <si>
    <t xml:space="preserve">Кофейный напиток с молоком </t>
  </si>
  <si>
    <t>Сок фруктовый</t>
  </si>
  <si>
    <t>Корж молочный</t>
  </si>
  <si>
    <t>Котлета мясная</t>
  </si>
  <si>
    <t xml:space="preserve">Рагу из овощей </t>
  </si>
  <si>
    <t>Компот из плодов и ягод сушеных (курага)</t>
  </si>
  <si>
    <t>Винегрет овощной</t>
  </si>
  <si>
    <t>Чахохбили</t>
  </si>
  <si>
    <t>Рис припущенный с овощами</t>
  </si>
  <si>
    <t>Кисель из смородины свежемороженой</t>
  </si>
  <si>
    <t>Салат из свеклы с сыром</t>
  </si>
  <si>
    <t>Гуляш мясной</t>
  </si>
  <si>
    <t>Компот из плодов  и ягод сушенных\курага\</t>
  </si>
  <si>
    <t>Булочка "Веснушка"</t>
  </si>
  <si>
    <t>Суп из овощей</t>
  </si>
  <si>
    <t>Салат из стручковой фасоли</t>
  </si>
  <si>
    <t>Напиток из плодов шиповника</t>
  </si>
  <si>
    <t>Салат картофельный с огурцами</t>
  </si>
  <si>
    <t>Рис припущенный</t>
  </si>
  <si>
    <t>22/201</t>
  </si>
  <si>
    <t>Хлеб ржано-пшеничный</t>
  </si>
  <si>
    <t>Творожник сдобный</t>
  </si>
  <si>
    <t>Морская капуста, тушенная с овощами</t>
  </si>
  <si>
    <t>Рагу из птицы с картофелем</t>
  </si>
  <si>
    <t>Салат "Степной"</t>
  </si>
  <si>
    <t>Капуста тушеная с мясом</t>
  </si>
  <si>
    <t>Компот из свежемороженныч ягод (смородины)</t>
  </si>
  <si>
    <t>Хдеб ржаной</t>
  </si>
  <si>
    <t>Картофельное пюре</t>
  </si>
  <si>
    <t>Пирожное "Песочное кольцо"</t>
  </si>
  <si>
    <t>Каша рассыпчатая гречневая, масло сливочное, 150/5</t>
  </si>
  <si>
    <t>Салат из белокочанной каусты с зеленым горошком</t>
  </si>
  <si>
    <t>Пюре картофельное, масло сливочное, 150/5</t>
  </si>
  <si>
    <t>Сыр порциями, яйцо вареное</t>
  </si>
  <si>
    <t>Салат из моркови отварной с кукурузой</t>
  </si>
  <si>
    <t>Борщ с фасолью и картофелем, сметаной, 200/10</t>
  </si>
  <si>
    <t>Рис припущенный, масло сливочное, 150/5</t>
  </si>
  <si>
    <t>Запеканка творожная с морковью, молоко сгущенное, 200/50</t>
  </si>
  <si>
    <t>Щи из свежей капусты, картофелем, сметаной, 200/10</t>
  </si>
  <si>
    <t>Кофейный напиток с молоком</t>
  </si>
  <si>
    <t>Каша рассыпчатая гречневая</t>
  </si>
  <si>
    <t>Чай с сахаром, лимоном, 200/5</t>
  </si>
  <si>
    <t>Напиток Брусничный</t>
  </si>
  <si>
    <t>Макаронные изделия отварные, масло сливочное, 150/5</t>
  </si>
  <si>
    <t>Запеканка творожная, молоко сгущенное, 200/50</t>
  </si>
  <si>
    <t>Компот из свежемороженных ягод (смородины)</t>
  </si>
  <si>
    <t>Чай с сахаром, лимоном, 200/10</t>
  </si>
  <si>
    <t>Салат картофельный с кукурузой и морковью</t>
  </si>
  <si>
    <t>Салат Витаминный</t>
  </si>
  <si>
    <t>Свекольник, сметана, 200/10</t>
  </si>
  <si>
    <t>Плов с мясом</t>
  </si>
  <si>
    <t>Биточки мясные, соус томатный, 90/30</t>
  </si>
  <si>
    <t>Чай с сахаром, с лимоном, 200/5</t>
  </si>
  <si>
    <t>Ватрушка с творогом</t>
  </si>
  <si>
    <t>4\5</t>
  </si>
  <si>
    <t>142/48</t>
  </si>
  <si>
    <t>Чай с сахаром, лимоном 200/5</t>
  </si>
  <si>
    <t>Салат Здоровье</t>
  </si>
  <si>
    <t>Каша вязкая молочная с крупой рисовой, масло сливочное 200/5</t>
  </si>
  <si>
    <t>Салат из свежих огурцов с зеленым горошком (с01.09.-01.11,01.04.-31.05)Салат из соленых огурцов с зеленым горошком(01.11-01.04)</t>
  </si>
  <si>
    <t>117\1,144\1</t>
  </si>
  <si>
    <t>96/201</t>
  </si>
  <si>
    <t>Суп картофельный с крупой и рыбными консервами 200/30</t>
  </si>
  <si>
    <t>Птица, тушенная в соусе 90/10</t>
  </si>
  <si>
    <t>Молоко кипяченое или молоков т/п</t>
  </si>
  <si>
    <t>Тефтели мясные в соусе 90/30</t>
  </si>
  <si>
    <t>Каша рассыпчатая гречневая, масло сливочное, 150/10</t>
  </si>
  <si>
    <t>11/200</t>
  </si>
  <si>
    <t>Суп картофельный с крупой с мясными фрикадельками, 200/10</t>
  </si>
  <si>
    <t>Кисло-молочный продукт в т/п</t>
  </si>
  <si>
    <t>Макаронные изделия отварные с сыром, масло сливочное 150/5</t>
  </si>
  <si>
    <t>Кисло-молочная продукция в т/п</t>
  </si>
  <si>
    <t>Печень тушеная в соусе 90/30</t>
  </si>
  <si>
    <t>Молоко кипяченое или молоко в т/п</t>
  </si>
  <si>
    <t>Плов с мясом, огурец  соленный (с 01.11-01.04), огурец свежий (с 01.09-01.11; с 01.04-31.05) 250/20</t>
  </si>
  <si>
    <t>Суп картофельный с бобовыми (горохом)</t>
  </si>
  <si>
    <t>59/204</t>
  </si>
  <si>
    <t>Салат из отварной свеклы с соленым огурцом</t>
  </si>
  <si>
    <t>Суп картофельный с крупой, с мясными фрикадельками, 200/10</t>
  </si>
  <si>
    <t>Булочка с сыром</t>
  </si>
  <si>
    <t>Каша молочная с крупой пшенной, масло сливочное, 200/5</t>
  </si>
  <si>
    <t>Салат из квашенной капусты с зеленым горошком</t>
  </si>
  <si>
    <t>Суп картофельный с макаронными изделиями</t>
  </si>
  <si>
    <t>136\1</t>
  </si>
  <si>
    <t>Плов из птицы, огурец соленный (с 01.11-01.04), огурец свежий (с 01.09-01.11; 01.05-31.05) 250/20</t>
  </si>
  <si>
    <t>92/143/28</t>
  </si>
  <si>
    <t>Жаркое по-домашнему</t>
  </si>
  <si>
    <t>Кисло-молочный продукция в т/п</t>
  </si>
  <si>
    <t>Пирожное песочное с корицей</t>
  </si>
  <si>
    <t>Птица тушеная с овощами в соусе сметанном с томатом 90/10</t>
  </si>
  <si>
    <t>Борщ с капустой и картофелем</t>
  </si>
  <si>
    <t>печень по-строгановски 90/30</t>
  </si>
  <si>
    <t>3/201</t>
  </si>
  <si>
    <t>8\210</t>
  </si>
  <si>
    <t>Суп картофельный с крупой и рыбными консервами,200/30</t>
  </si>
  <si>
    <t>117/144</t>
  </si>
  <si>
    <t>Салат из свежих огурцов\01.09.-01.11,с 01.04.-31.05\Салат из соленых огурцов\с 01.11-01.04.\</t>
  </si>
  <si>
    <t>Бефстроганов из мяса 90/10</t>
  </si>
  <si>
    <t>Кекс с маком</t>
  </si>
  <si>
    <t>Омлет натуральный с маслом сливочным, зеленый горошек консервированный 180/10/60</t>
  </si>
  <si>
    <t>125/12</t>
  </si>
  <si>
    <t>Рассольник Ленинградский</t>
  </si>
  <si>
    <t>рыба запеченная под молочным соусом 90/10</t>
  </si>
  <si>
    <t>210/202</t>
  </si>
  <si>
    <t>картофель отварной</t>
  </si>
  <si>
    <t>ватрушка с творогом</t>
  </si>
  <si>
    <t>Каша вязкая молочная из пшеничной крупы, масло сливочное, 200/5</t>
  </si>
  <si>
    <t>Кекс столичный</t>
  </si>
  <si>
    <t>Кнели из птицы с рисом, сыром, соус сметанный 90/30</t>
  </si>
  <si>
    <t>301/201</t>
  </si>
  <si>
    <t>Рыба тушенная в томате с овощами 90/30</t>
  </si>
  <si>
    <t>8/210</t>
  </si>
  <si>
    <t>Суп картофельный с бобовыми\горохом\</t>
  </si>
  <si>
    <t>Птица запеченная, соус сметанный 90/10</t>
  </si>
  <si>
    <t>48/55</t>
  </si>
  <si>
    <t>111/204</t>
  </si>
  <si>
    <t>Кекс "здоровье"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</si>
</sst>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5" fillId="0" borderId="0"/>
  </cellStyleXfs>
  <cellXfs count="21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1" fillId="0" borderId="2" xfId="0" applyFont="1" applyBorder="1"/>
    <xf numFmtId="0" fontId="11" fillId="0" borderId="5" xfId="0" applyFont="1" applyBorder="1"/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2" fillId="0" borderId="2" xfId="0" applyFont="1" applyBorder="1" applyProtection="1"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Alignment="1">
      <alignment wrapText="1"/>
    </xf>
    <xf numFmtId="0" fontId="11" fillId="0" borderId="3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0" fillId="0" borderId="27" xfId="0" applyBorder="1"/>
    <xf numFmtId="0" fontId="11" fillId="0" borderId="28" xfId="0" applyFont="1" applyBorder="1" applyAlignment="1">
      <alignment horizontal="center" vertical="center"/>
    </xf>
    <xf numFmtId="0" fontId="0" fillId="0" borderId="29" xfId="0" applyBorder="1"/>
    <xf numFmtId="0" fontId="11" fillId="0" borderId="33" xfId="0" applyFont="1" applyBorder="1"/>
    <xf numFmtId="2" fontId="11" fillId="0" borderId="1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top" wrapText="1"/>
    </xf>
    <xf numFmtId="2" fontId="11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11" fillId="0" borderId="1" xfId="0" applyFont="1" applyBorder="1"/>
    <xf numFmtId="0" fontId="2" fillId="0" borderId="27" xfId="0" applyFont="1" applyBorder="1" applyAlignment="1">
      <alignment vertical="top" wrapText="1"/>
    </xf>
    <xf numFmtId="2" fontId="2" fillId="0" borderId="27" xfId="0" applyNumberFormat="1" applyFont="1" applyBorder="1" applyAlignment="1">
      <alignment horizontal="center" vertical="top" wrapText="1"/>
    </xf>
    <xf numFmtId="2" fontId="2" fillId="0" borderId="34" xfId="0" applyNumberFormat="1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0" fontId="11" fillId="0" borderId="39" xfId="0" applyFont="1" applyBorder="1"/>
    <xf numFmtId="0" fontId="11" fillId="0" borderId="21" xfId="0" applyFont="1" applyBorder="1"/>
    <xf numFmtId="1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7" xfId="0" applyFont="1" applyFill="1" applyBorder="1" applyAlignment="1">
      <alignment vertical="top" wrapText="1"/>
    </xf>
    <xf numFmtId="1" fontId="2" fillId="2" borderId="27" xfId="0" applyNumberFormat="1" applyFont="1" applyFill="1" applyBorder="1" applyAlignment="1">
      <alignment horizontal="center" vertical="top" wrapText="1"/>
    </xf>
    <xf numFmtId="2" fontId="2" fillId="2" borderId="27" xfId="0" applyNumberFormat="1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2" fontId="2" fillId="2" borderId="34" xfId="0" applyNumberFormat="1" applyFont="1" applyFill="1" applyBorder="1" applyAlignment="1">
      <alignment horizontal="center" vertical="top" wrapText="1"/>
    </xf>
    <xf numFmtId="0" fontId="5" fillId="0" borderId="27" xfId="0" applyFont="1" applyBorder="1" applyAlignment="1" applyProtection="1">
      <alignment horizontal="right"/>
      <protection locked="0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39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top" wrapText="1"/>
    </xf>
    <xf numFmtId="1" fontId="2" fillId="2" borderId="6" xfId="0" applyNumberFormat="1" applyFont="1" applyFill="1" applyBorder="1" applyAlignment="1">
      <alignment horizontal="center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0" fillId="0" borderId="7" xfId="0" applyBorder="1"/>
    <xf numFmtId="0" fontId="0" fillId="0" borderId="12" xfId="0" applyBorder="1"/>
    <xf numFmtId="0" fontId="2" fillId="0" borderId="27" xfId="0" applyFont="1" applyBorder="1" applyAlignment="1">
      <alignment horizontal="center"/>
    </xf>
    <xf numFmtId="0" fontId="2" fillId="0" borderId="2" xfId="0" applyFont="1" applyBorder="1"/>
    <xf numFmtId="0" fontId="12" fillId="0" borderId="37" xfId="0" applyFont="1" applyBorder="1" applyAlignment="1">
      <alignment horizontal="left"/>
    </xf>
    <xf numFmtId="0" fontId="11" fillId="0" borderId="38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5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vertical="top" wrapText="1"/>
    </xf>
    <xf numFmtId="1" fontId="2" fillId="0" borderId="9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2" fontId="2" fillId="0" borderId="44" xfId="0" applyNumberFormat="1" applyFont="1" applyBorder="1" applyAlignment="1">
      <alignment horizontal="center" vertical="top" wrapText="1"/>
    </xf>
    <xf numFmtId="0" fontId="0" fillId="0" borderId="45" xfId="0" applyBorder="1"/>
    <xf numFmtId="2" fontId="2" fillId="0" borderId="10" xfId="0" applyNumberFormat="1" applyFont="1" applyBorder="1" applyAlignment="1">
      <alignment horizontal="center" vertical="top" wrapText="1"/>
    </xf>
    <xf numFmtId="0" fontId="11" fillId="0" borderId="4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9" xfId="0" applyFont="1" applyBorder="1" applyAlignment="1">
      <alignment horizontal="left"/>
    </xf>
    <xf numFmtId="0" fontId="2" fillId="0" borderId="48" xfId="0" applyFont="1" applyBorder="1"/>
    <xf numFmtId="0" fontId="11" fillId="0" borderId="37" xfId="0" applyFont="1" applyBorder="1"/>
    <xf numFmtId="0" fontId="11" fillId="0" borderId="38" xfId="0" applyFont="1" applyBorder="1"/>
    <xf numFmtId="0" fontId="11" fillId="0" borderId="19" xfId="0" applyFont="1" applyBorder="1"/>
    <xf numFmtId="0" fontId="2" fillId="3" borderId="27" xfId="0" applyFont="1" applyFill="1" applyBorder="1" applyAlignment="1">
      <alignment vertical="top" wrapText="1"/>
    </xf>
    <xf numFmtId="1" fontId="11" fillId="0" borderId="2" xfId="0" applyNumberFormat="1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right"/>
      <protection locked="0"/>
    </xf>
    <xf numFmtId="0" fontId="2" fillId="0" borderId="13" xfId="0" applyFont="1" applyBorder="1" applyAlignment="1">
      <alignment vertical="top" wrapText="1"/>
    </xf>
    <xf numFmtId="1" fontId="2" fillId="0" borderId="13" xfId="0" applyNumberFormat="1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35" xfId="0" applyNumberFormat="1" applyFont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1" fontId="2" fillId="3" borderId="27" xfId="0" applyNumberFormat="1" applyFont="1" applyFill="1" applyBorder="1" applyAlignment="1">
      <alignment horizontal="center" vertical="top" wrapText="1"/>
    </xf>
    <xf numFmtId="2" fontId="2" fillId="3" borderId="27" xfId="0" applyNumberFormat="1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2" fontId="2" fillId="3" borderId="34" xfId="0" applyNumberFormat="1" applyFont="1" applyFill="1" applyBorder="1" applyAlignment="1">
      <alignment horizontal="center" vertical="top" wrapText="1"/>
    </xf>
    <xf numFmtId="0" fontId="11" fillId="0" borderId="48" xfId="0" applyFont="1" applyBorder="1"/>
    <xf numFmtId="0" fontId="0" fillId="0" borderId="42" xfId="0" applyBorder="1"/>
    <xf numFmtId="0" fontId="5" fillId="0" borderId="25" xfId="0" applyFont="1" applyBorder="1" applyAlignment="1" applyProtection="1">
      <alignment horizontal="right"/>
      <protection locked="0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2" fontId="2" fillId="2" borderId="10" xfId="0" applyNumberFormat="1" applyFont="1" applyFill="1" applyBorder="1" applyAlignment="1">
      <alignment horizontal="center" vertical="top" wrapText="1"/>
    </xf>
    <xf numFmtId="0" fontId="11" fillId="0" borderId="37" xfId="0" applyFont="1" applyBorder="1" applyAlignment="1">
      <alignment horizontal="left" vertical="center"/>
    </xf>
    <xf numFmtId="2" fontId="2" fillId="2" borderId="47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/>
    </xf>
    <xf numFmtId="0" fontId="2" fillId="0" borderId="49" xfId="0" applyFont="1" applyBorder="1"/>
    <xf numFmtId="0" fontId="0" fillId="0" borderId="50" xfId="0" applyBorder="1"/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2" fontId="2" fillId="0" borderId="43" xfId="0" applyNumberFormat="1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11" fillId="0" borderId="3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/>
    </xf>
    <xf numFmtId="1" fontId="2" fillId="0" borderId="27" xfId="0" applyNumberFormat="1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0" fillId="0" borderId="37" xfId="0" applyBorder="1"/>
    <xf numFmtId="0" fontId="0" fillId="0" borderId="38" xfId="0" applyBorder="1"/>
    <xf numFmtId="0" fontId="0" fillId="0" borderId="19" xfId="0" applyBorder="1"/>
    <xf numFmtId="1" fontId="11" fillId="0" borderId="3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12" fillId="0" borderId="37" xfId="0" applyFont="1" applyBorder="1"/>
    <xf numFmtId="0" fontId="11" fillId="0" borderId="49" xfId="0" applyFont="1" applyBorder="1" applyAlignment="1">
      <alignment horizontal="center"/>
    </xf>
    <xf numFmtId="2" fontId="2" fillId="0" borderId="55" xfId="0" applyNumberFormat="1" applyFont="1" applyBorder="1" applyAlignment="1">
      <alignment horizontal="center" vertical="top" wrapText="1"/>
    </xf>
    <xf numFmtId="0" fontId="13" fillId="0" borderId="37" xfId="0" applyFont="1" applyBorder="1"/>
    <xf numFmtId="0" fontId="13" fillId="0" borderId="38" xfId="0" applyFont="1" applyBorder="1" applyProtection="1">
      <protection locked="0"/>
    </xf>
    <xf numFmtId="0" fontId="13" fillId="0" borderId="38" xfId="0" applyFont="1" applyBorder="1"/>
    <xf numFmtId="0" fontId="13" fillId="0" borderId="19" xfId="0" applyFont="1" applyBorder="1"/>
    <xf numFmtId="0" fontId="0" fillId="0" borderId="46" xfId="0" applyBorder="1"/>
    <xf numFmtId="0" fontId="14" fillId="0" borderId="11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38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top"/>
    </xf>
    <xf numFmtId="0" fontId="11" fillId="0" borderId="37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164" fontId="2" fillId="0" borderId="0" xfId="0" applyNumberFormat="1" applyFont="1"/>
    <xf numFmtId="0" fontId="11" fillId="0" borderId="4" xfId="0" applyFont="1" applyBorder="1" applyAlignment="1">
      <alignment horizontal="center"/>
    </xf>
    <xf numFmtId="0" fontId="11" fillId="4" borderId="2" xfId="0" applyFont="1" applyFill="1" applyBorder="1"/>
    <xf numFmtId="0" fontId="11" fillId="4" borderId="2" xfId="0" applyFont="1" applyFill="1" applyBorder="1" applyAlignment="1">
      <alignment wrapText="1"/>
    </xf>
    <xf numFmtId="0" fontId="11" fillId="4" borderId="2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32" xfId="0" applyFont="1" applyBorder="1" applyAlignment="1" applyProtection="1">
      <alignment horizontal="right"/>
      <protection locked="0"/>
    </xf>
    <xf numFmtId="0" fontId="2" fillId="0" borderId="51" xfId="0" applyFont="1" applyBorder="1" applyAlignment="1">
      <alignment vertical="top" wrapText="1"/>
    </xf>
    <xf numFmtId="0" fontId="0" fillId="0" borderId="34" xfId="0" applyBorder="1"/>
    <xf numFmtId="0" fontId="11" fillId="0" borderId="1" xfId="1" applyFont="1" applyBorder="1" applyAlignment="1">
      <alignment horizontal="center" vertical="center"/>
    </xf>
    <xf numFmtId="0" fontId="11" fillId="0" borderId="5" xfId="0" applyFont="1" applyBorder="1" applyAlignment="1">
      <alignment wrapText="1"/>
    </xf>
    <xf numFmtId="0" fontId="11" fillId="0" borderId="2" xfId="1" applyFont="1" applyBorder="1" applyAlignment="1">
      <alignment horizontal="center" vertical="center"/>
    </xf>
    <xf numFmtId="0" fontId="11" fillId="0" borderId="54" xfId="0" applyFont="1" applyBorder="1" applyAlignment="1">
      <alignment horizontal="left"/>
    </xf>
    <xf numFmtId="0" fontId="11" fillId="0" borderId="49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0" fontId="11" fillId="0" borderId="38" xfId="0" applyFont="1" applyBorder="1" applyAlignment="1">
      <alignment vertical="top"/>
    </xf>
    <xf numFmtId="0" fontId="11" fillId="0" borderId="2" xfId="0" applyFont="1" applyBorder="1" applyAlignment="1">
      <alignment vertical="top" wrapText="1"/>
    </xf>
    <xf numFmtId="0" fontId="11" fillId="0" borderId="41" xfId="0" applyFont="1" applyBorder="1" applyAlignment="1">
      <alignment horizontal="center" vertical="top"/>
    </xf>
    <xf numFmtId="0" fontId="11" fillId="0" borderId="48" xfId="0" applyFont="1" applyBorder="1" applyAlignment="1">
      <alignment vertical="center"/>
    </xf>
    <xf numFmtId="0" fontId="6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8"/>
  <sheetViews>
    <sheetView tabSelected="1" zoomScale="96" zoomScaleNormal="96" workbookViewId="0">
      <pane xSplit="4" ySplit="5" topLeftCell="F171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796875" defaultRowHeight="12.5" x14ac:dyDescent="0.25"/>
  <cols>
    <col min="1" max="1" width="4.54296875" style="2" customWidth="1"/>
    <col min="2" max="2" width="5.453125" style="2" customWidth="1"/>
    <col min="3" max="3" width="9.1796875" style="1"/>
    <col min="4" max="4" width="11.81640625" style="1" customWidth="1"/>
    <col min="5" max="5" width="52.54296875" style="2" customWidth="1"/>
    <col min="6" max="6" width="9.4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206" t="s">
        <v>39</v>
      </c>
      <c r="D1" s="207"/>
      <c r="E1" s="207"/>
      <c r="F1" s="6" t="s">
        <v>16</v>
      </c>
      <c r="G1" s="2" t="s">
        <v>17</v>
      </c>
      <c r="H1" s="208" t="s">
        <v>43</v>
      </c>
      <c r="I1" s="208"/>
      <c r="J1" s="208"/>
      <c r="K1" s="208"/>
    </row>
    <row r="2" spans="1:12" ht="18" x14ac:dyDescent="0.25">
      <c r="A2" s="15" t="s">
        <v>6</v>
      </c>
      <c r="C2" s="2"/>
      <c r="E2" s="140"/>
      <c r="G2" s="2" t="s">
        <v>18</v>
      </c>
      <c r="H2" s="208" t="s">
        <v>44</v>
      </c>
      <c r="I2" s="208"/>
      <c r="J2" s="208"/>
      <c r="K2" s="208"/>
    </row>
    <row r="3" spans="1:12" ht="17.25" customHeight="1" x14ac:dyDescent="0.25">
      <c r="A3" s="4" t="s">
        <v>8</v>
      </c>
      <c r="C3" s="2"/>
      <c r="D3" s="3"/>
      <c r="E3" s="25" t="s">
        <v>9</v>
      </c>
      <c r="G3" s="2" t="s">
        <v>19</v>
      </c>
      <c r="H3" s="26">
        <v>1</v>
      </c>
      <c r="I3" s="26">
        <v>9</v>
      </c>
      <c r="J3" s="27">
        <v>2025</v>
      </c>
      <c r="K3" s="1"/>
    </row>
    <row r="4" spans="1:12" ht="13" thickBot="1" x14ac:dyDescent="0.3">
      <c r="C4" s="2"/>
      <c r="D4" s="4"/>
      <c r="H4" s="17" t="s">
        <v>36</v>
      </c>
      <c r="I4" s="17" t="s">
        <v>37</v>
      </c>
      <c r="J4" s="17" t="s">
        <v>38</v>
      </c>
    </row>
    <row r="5" spans="1:12" ht="32" thickBot="1" x14ac:dyDescent="0.3">
      <c r="A5" s="55" t="s">
        <v>14</v>
      </c>
      <c r="B5" s="56" t="s">
        <v>15</v>
      </c>
      <c r="C5" s="53" t="s">
        <v>0</v>
      </c>
      <c r="D5" s="53" t="s">
        <v>13</v>
      </c>
      <c r="E5" s="16" t="s">
        <v>12</v>
      </c>
      <c r="F5" s="53" t="s">
        <v>34</v>
      </c>
      <c r="G5" s="53" t="s">
        <v>1</v>
      </c>
      <c r="H5" s="53" t="s">
        <v>2</v>
      </c>
      <c r="I5" s="53" t="s">
        <v>3</v>
      </c>
      <c r="J5" s="53" t="s">
        <v>10</v>
      </c>
      <c r="K5" s="54" t="s">
        <v>11</v>
      </c>
      <c r="L5" s="57" t="s">
        <v>35</v>
      </c>
    </row>
    <row r="6" spans="1:12" ht="31" x14ac:dyDescent="0.35">
      <c r="A6" s="9">
        <v>1</v>
      </c>
      <c r="B6" s="10">
        <v>1</v>
      </c>
      <c r="C6" s="129" t="s">
        <v>20</v>
      </c>
      <c r="D6" s="161" t="s">
        <v>21</v>
      </c>
      <c r="E6" s="36" t="s">
        <v>112</v>
      </c>
      <c r="F6" s="58">
        <v>205</v>
      </c>
      <c r="G6" s="43">
        <v>6.34</v>
      </c>
      <c r="H6" s="43">
        <v>6.78</v>
      </c>
      <c r="I6" s="43">
        <v>39.29</v>
      </c>
      <c r="J6" s="43">
        <v>216.93</v>
      </c>
      <c r="K6" s="30">
        <v>1</v>
      </c>
      <c r="L6" s="34">
        <v>42.34</v>
      </c>
    </row>
    <row r="7" spans="1:12" ht="15.5" x14ac:dyDescent="0.35">
      <c r="A7" s="12"/>
      <c r="B7" s="8"/>
      <c r="C7" s="41"/>
      <c r="D7" s="162" t="s">
        <v>26</v>
      </c>
      <c r="E7" s="18" t="s">
        <v>87</v>
      </c>
      <c r="F7" s="61">
        <v>60</v>
      </c>
      <c r="G7" s="44">
        <v>5.18</v>
      </c>
      <c r="H7" s="44">
        <v>11.8</v>
      </c>
      <c r="I7" s="44">
        <v>0.41</v>
      </c>
      <c r="J7" s="44">
        <v>128.56</v>
      </c>
      <c r="K7" s="21">
        <v>4</v>
      </c>
      <c r="L7" s="21">
        <v>38.18</v>
      </c>
    </row>
    <row r="8" spans="1:12" ht="15.5" x14ac:dyDescent="0.35">
      <c r="A8" s="12"/>
      <c r="B8" s="8"/>
      <c r="C8" s="41"/>
      <c r="D8" s="163" t="s">
        <v>22</v>
      </c>
      <c r="E8" s="18" t="s">
        <v>40</v>
      </c>
      <c r="F8" s="115">
        <v>200</v>
      </c>
      <c r="G8" s="44">
        <v>3.78</v>
      </c>
      <c r="H8" s="44">
        <v>0.67</v>
      </c>
      <c r="I8" s="44">
        <v>26</v>
      </c>
      <c r="J8" s="44">
        <v>125.11</v>
      </c>
      <c r="K8" s="21">
        <v>101</v>
      </c>
      <c r="L8" s="21">
        <v>33.18</v>
      </c>
    </row>
    <row r="9" spans="1:12" ht="16" thickBot="1" x14ac:dyDescent="0.4">
      <c r="A9" s="12"/>
      <c r="B9" s="8"/>
      <c r="C9" s="41"/>
      <c r="D9" s="164" t="s">
        <v>23</v>
      </c>
      <c r="E9" s="29" t="s">
        <v>41</v>
      </c>
      <c r="F9" s="155">
        <v>50</v>
      </c>
      <c r="G9" s="47">
        <v>3.95</v>
      </c>
      <c r="H9" s="47">
        <v>0.5</v>
      </c>
      <c r="I9" s="47">
        <v>18.05</v>
      </c>
      <c r="J9" s="47">
        <v>116.9</v>
      </c>
      <c r="K9" s="31" t="s">
        <v>42</v>
      </c>
      <c r="L9" s="22">
        <v>6.3</v>
      </c>
    </row>
    <row r="10" spans="1:12" ht="15" thickBot="1" x14ac:dyDescent="0.4">
      <c r="A10" s="12"/>
      <c r="B10" s="8"/>
      <c r="C10" s="41"/>
      <c r="D10" s="97" t="s">
        <v>33</v>
      </c>
      <c r="E10" s="98"/>
      <c r="F10" s="99">
        <f>SUM(F6:F9)</f>
        <v>515</v>
      </c>
      <c r="G10" s="100">
        <f>SUM(G6:G9)</f>
        <v>19.25</v>
      </c>
      <c r="H10" s="100">
        <f>SUM(H6:H9)</f>
        <v>19.750000000000004</v>
      </c>
      <c r="I10" s="100">
        <f>SUM(I6:I9)</f>
        <v>83.749999999999986</v>
      </c>
      <c r="J10" s="100">
        <f>SUM(J6:J9)</f>
        <v>587.5</v>
      </c>
      <c r="K10" s="101"/>
      <c r="L10" s="102">
        <f>SUM(L6:L9)</f>
        <v>120.00000000000001</v>
      </c>
    </row>
    <row r="11" spans="1:12" ht="43.5" customHeight="1" x14ac:dyDescent="0.35">
      <c r="A11" s="9">
        <f>A6</f>
        <v>1</v>
      </c>
      <c r="B11" s="48">
        <f>B6</f>
        <v>1</v>
      </c>
      <c r="C11" s="165" t="s">
        <v>25</v>
      </c>
      <c r="D11" s="152" t="s">
        <v>26</v>
      </c>
      <c r="E11" s="36" t="s">
        <v>113</v>
      </c>
      <c r="F11" s="58">
        <v>60</v>
      </c>
      <c r="G11" s="43">
        <v>0.6</v>
      </c>
      <c r="H11" s="43">
        <v>0.06</v>
      </c>
      <c r="I11" s="43">
        <v>0.9</v>
      </c>
      <c r="J11" s="43">
        <v>6</v>
      </c>
      <c r="K11" s="30" t="s">
        <v>114</v>
      </c>
      <c r="L11" s="30">
        <v>33.28</v>
      </c>
    </row>
    <row r="12" spans="1:12" ht="31" x14ac:dyDescent="0.35">
      <c r="A12" s="12"/>
      <c r="B12" s="7"/>
      <c r="C12"/>
      <c r="D12" s="153" t="s">
        <v>27</v>
      </c>
      <c r="E12" s="177" t="s">
        <v>116</v>
      </c>
      <c r="F12" s="115">
        <v>230</v>
      </c>
      <c r="G12" s="44">
        <v>1.4</v>
      </c>
      <c r="H12" s="44">
        <v>4</v>
      </c>
      <c r="I12" s="44">
        <v>10.3</v>
      </c>
      <c r="J12" s="44">
        <v>94.4</v>
      </c>
      <c r="K12" s="21">
        <v>90</v>
      </c>
      <c r="L12" s="178">
        <v>34.36</v>
      </c>
    </row>
    <row r="13" spans="1:12" ht="15.5" x14ac:dyDescent="0.35">
      <c r="A13" s="12"/>
      <c r="B13" s="7"/>
      <c r="C13"/>
      <c r="D13" s="153" t="s">
        <v>28</v>
      </c>
      <c r="E13" s="176" t="s">
        <v>117</v>
      </c>
      <c r="F13" s="115">
        <v>100</v>
      </c>
      <c r="G13" s="44">
        <v>15.59</v>
      </c>
      <c r="H13" s="44">
        <v>17.309999999999999</v>
      </c>
      <c r="I13" s="44">
        <v>27.57</v>
      </c>
      <c r="J13" s="44">
        <v>265.83999999999997</v>
      </c>
      <c r="K13" s="21" t="s">
        <v>115</v>
      </c>
      <c r="L13" s="21">
        <v>56.55</v>
      </c>
    </row>
    <row r="14" spans="1:12" ht="15.5" x14ac:dyDescent="0.35">
      <c r="A14" s="12"/>
      <c r="B14" s="7"/>
      <c r="C14"/>
      <c r="D14" s="153" t="s">
        <v>29</v>
      </c>
      <c r="E14" s="18" t="s">
        <v>45</v>
      </c>
      <c r="F14" s="115">
        <v>150</v>
      </c>
      <c r="G14" s="44">
        <v>5.4</v>
      </c>
      <c r="H14" s="44">
        <v>5.7</v>
      </c>
      <c r="I14" s="44">
        <v>31.5</v>
      </c>
      <c r="J14" s="44">
        <v>225.7</v>
      </c>
      <c r="K14" s="21">
        <v>52</v>
      </c>
      <c r="L14" s="21">
        <v>31.11</v>
      </c>
    </row>
    <row r="15" spans="1:12" ht="15.5" x14ac:dyDescent="0.35">
      <c r="A15" s="12"/>
      <c r="B15" s="7"/>
      <c r="C15"/>
      <c r="D15" s="153" t="s">
        <v>30</v>
      </c>
      <c r="E15" s="18" t="s">
        <v>55</v>
      </c>
      <c r="F15" s="115">
        <v>200</v>
      </c>
      <c r="G15" s="44">
        <v>0.7</v>
      </c>
      <c r="H15" s="44">
        <v>0.05</v>
      </c>
      <c r="I15" s="44">
        <v>27.6</v>
      </c>
      <c r="J15" s="44">
        <v>114.8</v>
      </c>
      <c r="K15" s="21">
        <v>115</v>
      </c>
      <c r="L15" s="21">
        <v>29</v>
      </c>
    </row>
    <row r="16" spans="1:12" ht="15.5" x14ac:dyDescent="0.35">
      <c r="A16" s="12"/>
      <c r="B16" s="7"/>
      <c r="C16"/>
      <c r="D16" s="153" t="s">
        <v>31</v>
      </c>
      <c r="E16" s="18" t="s">
        <v>41</v>
      </c>
      <c r="F16" s="115">
        <v>20</v>
      </c>
      <c r="G16" s="44">
        <v>1.58</v>
      </c>
      <c r="H16" s="44">
        <v>0.2</v>
      </c>
      <c r="I16" s="44">
        <v>9.66</v>
      </c>
      <c r="J16" s="44">
        <v>46.76</v>
      </c>
      <c r="K16" s="21" t="s">
        <v>42</v>
      </c>
      <c r="L16" s="21">
        <v>2.2799999999999998</v>
      </c>
    </row>
    <row r="17" spans="1:13" ht="16" thickBot="1" x14ac:dyDescent="0.4">
      <c r="A17" s="12"/>
      <c r="B17" s="7"/>
      <c r="C17"/>
      <c r="D17" s="154" t="s">
        <v>32</v>
      </c>
      <c r="E17" s="29" t="s">
        <v>46</v>
      </c>
      <c r="F17" s="155">
        <v>30</v>
      </c>
      <c r="G17" s="47">
        <v>1.68</v>
      </c>
      <c r="H17" s="47">
        <v>0.33</v>
      </c>
      <c r="I17" s="47">
        <v>9.7200000000000006</v>
      </c>
      <c r="J17" s="47">
        <v>69</v>
      </c>
      <c r="K17" s="31" t="s">
        <v>42</v>
      </c>
      <c r="L17" s="31">
        <v>3.42</v>
      </c>
    </row>
    <row r="18" spans="1:13" ht="15" thickBot="1" x14ac:dyDescent="0.4">
      <c r="A18" s="38"/>
      <c r="B18" s="92"/>
      <c r="C18" s="141"/>
      <c r="D18" s="97" t="s">
        <v>33</v>
      </c>
      <c r="E18" s="98"/>
      <c r="F18" s="99">
        <f>SUM(F11:F17)</f>
        <v>790</v>
      </c>
      <c r="G18" s="100">
        <f>SUM(G11:G17)</f>
        <v>26.950000000000003</v>
      </c>
      <c r="H18" s="100">
        <f>SUM(H11:H17)</f>
        <v>27.649999999999995</v>
      </c>
      <c r="I18" s="100">
        <f>SUM(I11:I17)</f>
        <v>117.25</v>
      </c>
      <c r="J18" s="100">
        <f>SUM(J11:J17)</f>
        <v>822.5</v>
      </c>
      <c r="K18" s="101"/>
      <c r="L18" s="104">
        <f>SUM(L11:L17)</f>
        <v>190</v>
      </c>
    </row>
    <row r="19" spans="1:13" ht="15.5" x14ac:dyDescent="0.35">
      <c r="A19" s="12">
        <v>1</v>
      </c>
      <c r="B19" s="7">
        <v>1</v>
      </c>
      <c r="C19" s="41" t="s">
        <v>47</v>
      </c>
      <c r="D19" s="111" t="s">
        <v>22</v>
      </c>
      <c r="E19" s="49" t="s">
        <v>118</v>
      </c>
      <c r="F19" s="62">
        <v>200</v>
      </c>
      <c r="G19" s="65">
        <v>0.9</v>
      </c>
      <c r="H19" s="66">
        <v>0</v>
      </c>
      <c r="I19" s="62">
        <v>5</v>
      </c>
      <c r="J19" s="62">
        <v>75</v>
      </c>
      <c r="K19" s="84">
        <v>112</v>
      </c>
      <c r="L19" s="62">
        <v>40</v>
      </c>
    </row>
    <row r="20" spans="1:13" ht="15.5" x14ac:dyDescent="0.35">
      <c r="A20" s="12"/>
      <c r="B20" s="7"/>
      <c r="C20" s="41"/>
      <c r="D20" s="112" t="s">
        <v>24</v>
      </c>
      <c r="E20" s="18" t="s">
        <v>49</v>
      </c>
      <c r="F20" s="63">
        <v>125</v>
      </c>
      <c r="G20" s="67">
        <v>0.4</v>
      </c>
      <c r="H20" s="63">
        <v>0.4</v>
      </c>
      <c r="I20" s="63">
        <v>3.8</v>
      </c>
      <c r="J20" s="63">
        <v>47</v>
      </c>
      <c r="K20" s="21" t="s">
        <v>42</v>
      </c>
      <c r="L20" s="63">
        <v>48</v>
      </c>
    </row>
    <row r="21" spans="1:13" ht="16" thickBot="1" x14ac:dyDescent="0.4">
      <c r="A21" s="12"/>
      <c r="B21" s="7"/>
      <c r="C21" s="41"/>
      <c r="D21" s="113" t="s">
        <v>48</v>
      </c>
      <c r="E21" s="29" t="s">
        <v>50</v>
      </c>
      <c r="F21" s="64">
        <v>50</v>
      </c>
      <c r="G21" s="69">
        <v>6.4</v>
      </c>
      <c r="H21" s="64">
        <v>7.5</v>
      </c>
      <c r="I21" s="64">
        <v>24.7</v>
      </c>
      <c r="J21" s="64">
        <v>113</v>
      </c>
      <c r="K21" s="21" t="s">
        <v>42</v>
      </c>
      <c r="L21" s="64">
        <v>32</v>
      </c>
    </row>
    <row r="22" spans="1:13" ht="15" thickBot="1" x14ac:dyDescent="0.4">
      <c r="A22" s="38"/>
      <c r="B22" s="92"/>
      <c r="C22" s="103"/>
      <c r="D22" s="97" t="s">
        <v>33</v>
      </c>
      <c r="E22" s="98"/>
      <c r="F22" s="99">
        <f>SUM(F19:F21)</f>
        <v>375</v>
      </c>
      <c r="G22" s="100">
        <f>SUM(G19:G21)</f>
        <v>7.7</v>
      </c>
      <c r="H22" s="100">
        <f>SUM(H19:H21)</f>
        <v>7.9</v>
      </c>
      <c r="I22" s="100">
        <f>SUM(I19:I21)</f>
        <v>33.5</v>
      </c>
      <c r="J22" s="100">
        <f>SUM(J19:J21)</f>
        <v>235</v>
      </c>
      <c r="K22" s="101"/>
      <c r="L22" s="104">
        <f>SUM(L19:L21)</f>
        <v>120</v>
      </c>
    </row>
    <row r="23" spans="1:13" ht="15" thickBot="1" x14ac:dyDescent="0.3">
      <c r="A23" s="122">
        <f>A6</f>
        <v>1</v>
      </c>
      <c r="B23" s="123">
        <f>B6</f>
        <v>1</v>
      </c>
      <c r="C23" s="204" t="s">
        <v>4</v>
      </c>
      <c r="D23" s="205"/>
      <c r="E23" s="114"/>
      <c r="F23" s="124">
        <f>F10+F18+F22</f>
        <v>1680</v>
      </c>
      <c r="G23" s="125">
        <f>G10+G18+G22</f>
        <v>53.900000000000006</v>
      </c>
      <c r="H23" s="125">
        <f t="shared" ref="H23" si="0">H10+H18+H22</f>
        <v>55.3</v>
      </c>
      <c r="I23" s="125">
        <f t="shared" ref="I23" si="1">I10+I18+I22</f>
        <v>234.5</v>
      </c>
      <c r="J23" s="125">
        <f t="shared" ref="J23" si="2">J10+J18+J22</f>
        <v>1645</v>
      </c>
      <c r="K23" s="126"/>
      <c r="L23" s="127">
        <f>L10+L18+L22</f>
        <v>430</v>
      </c>
    </row>
    <row r="24" spans="1:13" ht="15.5" x14ac:dyDescent="0.35">
      <c r="A24" s="9">
        <v>1</v>
      </c>
      <c r="B24" s="10">
        <v>2</v>
      </c>
      <c r="C24" s="129" t="s">
        <v>20</v>
      </c>
      <c r="D24" s="137" t="s">
        <v>28</v>
      </c>
      <c r="E24" s="49" t="s">
        <v>119</v>
      </c>
      <c r="F24" s="30">
        <v>120</v>
      </c>
      <c r="G24" s="30">
        <v>6.8</v>
      </c>
      <c r="H24" s="30">
        <v>7.7</v>
      </c>
      <c r="I24" s="106">
        <v>10.77</v>
      </c>
      <c r="J24" s="30">
        <v>160</v>
      </c>
      <c r="K24" s="30" t="s">
        <v>121</v>
      </c>
      <c r="L24" s="37">
        <v>75.099999999999994</v>
      </c>
      <c r="M24" s="110"/>
    </row>
    <row r="25" spans="1:13" ht="15.5" x14ac:dyDescent="0.35">
      <c r="A25" s="12"/>
      <c r="B25" s="8"/>
      <c r="C25" s="41"/>
      <c r="D25" s="156" t="s">
        <v>29</v>
      </c>
      <c r="E25" s="33" t="s">
        <v>120</v>
      </c>
      <c r="F25" s="34">
        <v>155</v>
      </c>
      <c r="G25" s="34">
        <v>8.43</v>
      </c>
      <c r="H25" s="34">
        <v>11.53</v>
      </c>
      <c r="I25" s="148">
        <v>39.93</v>
      </c>
      <c r="J25" s="21">
        <v>250.6</v>
      </c>
      <c r="K25" s="34">
        <v>60</v>
      </c>
      <c r="L25" s="35">
        <v>35.659999999999997</v>
      </c>
      <c r="M25" s="110"/>
    </row>
    <row r="26" spans="1:13" ht="15.5" x14ac:dyDescent="0.35">
      <c r="A26" s="12"/>
      <c r="B26" s="8"/>
      <c r="C26" s="41"/>
      <c r="D26" s="95" t="s">
        <v>22</v>
      </c>
      <c r="E26" s="18" t="s">
        <v>51</v>
      </c>
      <c r="F26" s="21">
        <v>200</v>
      </c>
      <c r="G26" s="21">
        <v>7.0000000000000007E-2</v>
      </c>
      <c r="H26" s="21">
        <v>0.02</v>
      </c>
      <c r="I26" s="107">
        <v>15</v>
      </c>
      <c r="J26" s="21">
        <v>60</v>
      </c>
      <c r="K26" s="21">
        <v>97</v>
      </c>
      <c r="L26" s="23">
        <v>3.54</v>
      </c>
      <c r="M26" s="110"/>
    </row>
    <row r="27" spans="1:13" ht="16" thickBot="1" x14ac:dyDescent="0.4">
      <c r="A27" s="12"/>
      <c r="B27" s="8"/>
      <c r="C27" s="41"/>
      <c r="D27" s="109" t="s">
        <v>23</v>
      </c>
      <c r="E27" s="29" t="s">
        <v>41</v>
      </c>
      <c r="F27" s="31">
        <v>50</v>
      </c>
      <c r="G27" s="31">
        <v>3.95</v>
      </c>
      <c r="H27" s="31">
        <v>0.5</v>
      </c>
      <c r="I27" s="31">
        <v>18.05</v>
      </c>
      <c r="J27" s="143">
        <v>116.9</v>
      </c>
      <c r="K27" s="31" t="s">
        <v>42</v>
      </c>
      <c r="L27" s="32">
        <v>5.7</v>
      </c>
      <c r="M27" s="110"/>
    </row>
    <row r="28" spans="1:13" ht="15" thickBot="1" x14ac:dyDescent="0.4">
      <c r="A28" s="12"/>
      <c r="B28" s="8"/>
      <c r="C28" s="41"/>
      <c r="D28" s="97" t="s">
        <v>33</v>
      </c>
      <c r="E28" s="98"/>
      <c r="F28" s="99">
        <f>SUM(F24:F27)</f>
        <v>525</v>
      </c>
      <c r="G28" s="100">
        <f>SUM(G24:G27)</f>
        <v>19.25</v>
      </c>
      <c r="H28" s="100">
        <f>SUM(H24:H27)</f>
        <v>19.75</v>
      </c>
      <c r="I28" s="100">
        <f>SUM(I24:I27)</f>
        <v>83.75</v>
      </c>
      <c r="J28" s="100">
        <f>SUM(J24:J27)</f>
        <v>587.5</v>
      </c>
      <c r="K28" s="101"/>
      <c r="L28" s="102">
        <f>SUM(L24:L27)</f>
        <v>120</v>
      </c>
    </row>
    <row r="29" spans="1:13" ht="15.5" x14ac:dyDescent="0.35">
      <c r="A29" s="9">
        <f>A24</f>
        <v>1</v>
      </c>
      <c r="B29" s="48">
        <v>2</v>
      </c>
      <c r="C29" s="129" t="s">
        <v>25</v>
      </c>
      <c r="D29" s="94" t="s">
        <v>26</v>
      </c>
      <c r="E29" s="36" t="s">
        <v>85</v>
      </c>
      <c r="F29" s="30">
        <v>60</v>
      </c>
      <c r="G29" s="30">
        <v>0.8</v>
      </c>
      <c r="H29" s="30">
        <v>2</v>
      </c>
      <c r="I29" s="30">
        <v>0.9</v>
      </c>
      <c r="J29" s="30">
        <v>36.799999999999997</v>
      </c>
      <c r="K29" s="30">
        <v>145</v>
      </c>
      <c r="L29" s="37">
        <v>15.7</v>
      </c>
    </row>
    <row r="30" spans="1:13" ht="31" x14ac:dyDescent="0.35">
      <c r="A30" s="12"/>
      <c r="B30" s="7"/>
      <c r="C30" s="41"/>
      <c r="D30" s="95" t="s">
        <v>27</v>
      </c>
      <c r="E30" s="28" t="s">
        <v>122</v>
      </c>
      <c r="F30" s="21">
        <v>210</v>
      </c>
      <c r="G30" s="21">
        <v>1.8</v>
      </c>
      <c r="H30" s="21">
        <v>3.2</v>
      </c>
      <c r="I30" s="21">
        <v>15.3</v>
      </c>
      <c r="J30" s="21">
        <v>114.8</v>
      </c>
      <c r="K30" s="21">
        <v>41</v>
      </c>
      <c r="L30" s="23">
        <v>62.06</v>
      </c>
      <c r="M30" s="110"/>
    </row>
    <row r="31" spans="1:13" ht="15.5" x14ac:dyDescent="0.35">
      <c r="A31" s="12"/>
      <c r="B31" s="7"/>
      <c r="C31" s="41"/>
      <c r="D31" s="95" t="s">
        <v>28</v>
      </c>
      <c r="E31" s="18" t="s">
        <v>52</v>
      </c>
      <c r="F31" s="21">
        <v>150</v>
      </c>
      <c r="G31" s="21">
        <v>17.39</v>
      </c>
      <c r="H31" s="21">
        <v>18.100000000000001</v>
      </c>
      <c r="I31" s="21">
        <v>20.5</v>
      </c>
      <c r="J31" s="21">
        <v>314.45999999999998</v>
      </c>
      <c r="K31" s="21">
        <v>129</v>
      </c>
      <c r="L31" s="23">
        <v>69.790000000000006</v>
      </c>
      <c r="M31" s="110"/>
    </row>
    <row r="32" spans="1:13" ht="15.5" x14ac:dyDescent="0.35">
      <c r="A32" s="12"/>
      <c r="B32" s="7"/>
      <c r="C32" s="41"/>
      <c r="D32" s="95" t="s">
        <v>29</v>
      </c>
      <c r="E32" s="18" t="s">
        <v>86</v>
      </c>
      <c r="F32" s="21">
        <v>155</v>
      </c>
      <c r="G32" s="21">
        <v>3.1</v>
      </c>
      <c r="H32" s="21">
        <v>3.52</v>
      </c>
      <c r="I32" s="21">
        <v>37.07</v>
      </c>
      <c r="J32" s="21">
        <v>152.47999999999999</v>
      </c>
      <c r="K32" s="21">
        <v>53</v>
      </c>
      <c r="L32" s="23">
        <v>23.66</v>
      </c>
    </row>
    <row r="33" spans="1:13" ht="15.5" x14ac:dyDescent="0.35">
      <c r="A33" s="12"/>
      <c r="B33" s="7"/>
      <c r="C33" s="41"/>
      <c r="D33" s="95" t="s">
        <v>30</v>
      </c>
      <c r="E33" s="18" t="s">
        <v>70</v>
      </c>
      <c r="F33" s="21">
        <v>200</v>
      </c>
      <c r="G33" s="21">
        <v>0.6</v>
      </c>
      <c r="H33" s="21">
        <v>0.3</v>
      </c>
      <c r="I33" s="21">
        <v>20.8</v>
      </c>
      <c r="J33" s="21">
        <v>88.2</v>
      </c>
      <c r="K33" s="21">
        <v>103</v>
      </c>
      <c r="L33" s="23">
        <v>13.09</v>
      </c>
    </row>
    <row r="34" spans="1:13" ht="15.5" x14ac:dyDescent="0.35">
      <c r="A34" s="12"/>
      <c r="B34" s="7"/>
      <c r="C34" s="41"/>
      <c r="D34" s="95" t="s">
        <v>23</v>
      </c>
      <c r="E34" s="18" t="s">
        <v>41</v>
      </c>
      <c r="F34" s="21">
        <v>20</v>
      </c>
      <c r="G34" s="21">
        <v>1.58</v>
      </c>
      <c r="H34" s="21">
        <v>0.2</v>
      </c>
      <c r="I34" s="21">
        <v>9.66</v>
      </c>
      <c r="J34" s="21">
        <v>46.76</v>
      </c>
      <c r="K34" s="21" t="s">
        <v>42</v>
      </c>
      <c r="L34" s="23">
        <v>2.2799999999999998</v>
      </c>
    </row>
    <row r="35" spans="1:13" ht="16" thickBot="1" x14ac:dyDescent="0.4">
      <c r="A35" s="12"/>
      <c r="B35" s="7"/>
      <c r="C35" s="41"/>
      <c r="D35" s="109" t="s">
        <v>23</v>
      </c>
      <c r="E35" s="29" t="s">
        <v>46</v>
      </c>
      <c r="F35" s="31">
        <v>30</v>
      </c>
      <c r="G35" s="31">
        <v>1.68</v>
      </c>
      <c r="H35" s="31">
        <v>0.33</v>
      </c>
      <c r="I35" s="31">
        <v>0.72</v>
      </c>
      <c r="J35" s="31">
        <v>69</v>
      </c>
      <c r="K35" s="31" t="s">
        <v>42</v>
      </c>
      <c r="L35" s="32">
        <v>3.42</v>
      </c>
    </row>
    <row r="36" spans="1:13" ht="15" thickBot="1" x14ac:dyDescent="0.4">
      <c r="A36" s="12"/>
      <c r="B36" s="7"/>
      <c r="C36" s="41"/>
      <c r="D36" s="116" t="s">
        <v>33</v>
      </c>
      <c r="E36" s="117"/>
      <c r="F36" s="118">
        <f>SUM(F29:F35)</f>
        <v>825</v>
      </c>
      <c r="G36" s="119">
        <f>SUM(G29:G35)</f>
        <v>26.950000000000003</v>
      </c>
      <c r="H36" s="119">
        <f>SUM(H29:H35)</f>
        <v>27.65</v>
      </c>
      <c r="I36" s="119">
        <f>SUM(I29:I35)</f>
        <v>104.95</v>
      </c>
      <c r="J36" s="119">
        <f>SUM(J29:J35)</f>
        <v>822.5</v>
      </c>
      <c r="K36" s="120"/>
      <c r="L36" s="121">
        <f>SUM(L29:L35)</f>
        <v>190</v>
      </c>
    </row>
    <row r="37" spans="1:13" ht="15.5" x14ac:dyDescent="0.35">
      <c r="A37" s="9">
        <v>1</v>
      </c>
      <c r="B37" s="48">
        <v>2</v>
      </c>
      <c r="C37" s="129" t="s">
        <v>47</v>
      </c>
      <c r="D37" s="111" t="s">
        <v>53</v>
      </c>
      <c r="E37" s="49" t="s">
        <v>123</v>
      </c>
      <c r="F37" s="62">
        <v>200</v>
      </c>
      <c r="G37" s="65">
        <v>5.5</v>
      </c>
      <c r="H37" s="62">
        <v>5.2</v>
      </c>
      <c r="I37" s="62">
        <v>7.1</v>
      </c>
      <c r="J37" s="62">
        <v>102</v>
      </c>
      <c r="K37" s="21" t="s">
        <v>42</v>
      </c>
      <c r="L37" s="71">
        <v>48</v>
      </c>
    </row>
    <row r="38" spans="1:13" ht="15.5" x14ac:dyDescent="0.35">
      <c r="A38" s="12"/>
      <c r="B38" s="7"/>
      <c r="C38" s="41"/>
      <c r="D38" s="112" t="s">
        <v>24</v>
      </c>
      <c r="E38" s="18" t="s">
        <v>49</v>
      </c>
      <c r="F38" s="63">
        <v>125</v>
      </c>
      <c r="G38" s="67">
        <v>0.4</v>
      </c>
      <c r="H38" s="63">
        <v>0.4</v>
      </c>
      <c r="I38" s="63">
        <v>3.8</v>
      </c>
      <c r="J38" s="63">
        <v>47</v>
      </c>
      <c r="K38" s="21" t="s">
        <v>42</v>
      </c>
      <c r="L38" s="72">
        <v>47</v>
      </c>
    </row>
    <row r="39" spans="1:13" ht="16" thickBot="1" x14ac:dyDescent="0.4">
      <c r="A39" s="12"/>
      <c r="B39" s="7"/>
      <c r="C39" s="41"/>
      <c r="D39" s="113" t="s">
        <v>48</v>
      </c>
      <c r="E39" s="29" t="s">
        <v>107</v>
      </c>
      <c r="F39" s="64">
        <v>50</v>
      </c>
      <c r="G39" s="69">
        <v>1.8</v>
      </c>
      <c r="H39" s="64">
        <v>2.2999999999999998</v>
      </c>
      <c r="I39" s="64">
        <v>22.6</v>
      </c>
      <c r="J39" s="64">
        <v>86</v>
      </c>
      <c r="K39" s="21" t="s">
        <v>42</v>
      </c>
      <c r="L39" s="73">
        <v>25</v>
      </c>
    </row>
    <row r="40" spans="1:13" ht="15" thickBot="1" x14ac:dyDescent="0.4">
      <c r="A40" s="38"/>
      <c r="B40" s="92"/>
      <c r="C40" s="103"/>
      <c r="D40" s="97" t="s">
        <v>33</v>
      </c>
      <c r="E40" s="98"/>
      <c r="F40" s="99">
        <f>SUM(F37:F39)</f>
        <v>375</v>
      </c>
      <c r="G40" s="100">
        <f>SUM(G37:G39)</f>
        <v>7.7</v>
      </c>
      <c r="H40" s="100">
        <f>SUM(H37:H39)</f>
        <v>7.9</v>
      </c>
      <c r="I40" s="100">
        <f>SUM(I37:I39)</f>
        <v>33.5</v>
      </c>
      <c r="J40" s="100">
        <f>SUM(J37:J39)</f>
        <v>235</v>
      </c>
      <c r="K40" s="101"/>
      <c r="L40" s="104">
        <f>SUM(L37:L39)</f>
        <v>120</v>
      </c>
    </row>
    <row r="41" spans="1:13" ht="15" thickBot="1" x14ac:dyDescent="0.3">
      <c r="A41" s="131">
        <f>A24</f>
        <v>1</v>
      </c>
      <c r="B41" s="132">
        <f>B24</f>
        <v>2</v>
      </c>
      <c r="C41" s="209" t="s">
        <v>4</v>
      </c>
      <c r="D41" s="210"/>
      <c r="E41" s="133"/>
      <c r="F41" s="134">
        <f>F28+F36+F40</f>
        <v>1725</v>
      </c>
      <c r="G41" s="134">
        <f t="shared" ref="G41" si="3">G28+G36+G40</f>
        <v>53.900000000000006</v>
      </c>
      <c r="H41" s="134">
        <f t="shared" ref="H41" si="4">H28+H36+H40</f>
        <v>55.3</v>
      </c>
      <c r="I41" s="134">
        <f t="shared" ref="I41" si="5">I28+I36+I40</f>
        <v>222.2</v>
      </c>
      <c r="J41" s="134">
        <f t="shared" ref="J41" si="6">J28+J36+J40</f>
        <v>1645</v>
      </c>
      <c r="K41" s="135"/>
      <c r="L41" s="136">
        <f>L28+L36+L40</f>
        <v>430</v>
      </c>
    </row>
    <row r="42" spans="1:13" ht="31" x14ac:dyDescent="0.35">
      <c r="A42" s="12">
        <v>1</v>
      </c>
      <c r="B42" s="8">
        <v>3</v>
      </c>
      <c r="C42" s="41" t="s">
        <v>20</v>
      </c>
      <c r="D42" s="111" t="s">
        <v>21</v>
      </c>
      <c r="E42" s="157" t="s">
        <v>124</v>
      </c>
      <c r="F42" s="105">
        <v>155</v>
      </c>
      <c r="G42" s="30">
        <v>4.1500000000000004</v>
      </c>
      <c r="H42" s="30">
        <v>12.68</v>
      </c>
      <c r="I42" s="106">
        <v>28.2</v>
      </c>
      <c r="J42" s="30">
        <v>216.49</v>
      </c>
      <c r="K42" s="30">
        <v>51</v>
      </c>
      <c r="L42" s="37">
        <v>44.1</v>
      </c>
      <c r="M42" s="110"/>
    </row>
    <row r="43" spans="1:13" ht="16" thickBot="1" x14ac:dyDescent="0.4">
      <c r="A43" s="12"/>
      <c r="B43" s="8"/>
      <c r="C43" s="41"/>
      <c r="D43" s="95" t="s">
        <v>53</v>
      </c>
      <c r="E43" s="18" t="s">
        <v>125</v>
      </c>
      <c r="F43" s="22">
        <v>200</v>
      </c>
      <c r="G43" s="22">
        <v>7.4</v>
      </c>
      <c r="H43" s="22">
        <v>5.9</v>
      </c>
      <c r="I43" s="21">
        <v>11.5</v>
      </c>
      <c r="J43" s="145">
        <v>129</v>
      </c>
      <c r="K43" s="31" t="s">
        <v>42</v>
      </c>
      <c r="L43" s="24">
        <v>48</v>
      </c>
      <c r="M43" s="110"/>
    </row>
    <row r="44" spans="1:13" ht="15.5" x14ac:dyDescent="0.35">
      <c r="A44" s="12"/>
      <c r="B44" s="8"/>
      <c r="C44" s="41"/>
      <c r="D44" s="95" t="s">
        <v>22</v>
      </c>
      <c r="E44" s="18" t="s">
        <v>54</v>
      </c>
      <c r="F44" s="22">
        <v>200</v>
      </c>
      <c r="G44" s="22">
        <v>3.78</v>
      </c>
      <c r="H44" s="22">
        <v>0.67</v>
      </c>
      <c r="I44" s="40">
        <v>26</v>
      </c>
      <c r="J44" s="21">
        <v>125.11</v>
      </c>
      <c r="K44" s="22">
        <v>105</v>
      </c>
      <c r="L44" s="23">
        <v>22.2</v>
      </c>
    </row>
    <row r="45" spans="1:13" ht="16" thickBot="1" x14ac:dyDescent="0.4">
      <c r="A45" s="12"/>
      <c r="B45" s="8"/>
      <c r="C45" s="41"/>
      <c r="D45" s="109" t="s">
        <v>23</v>
      </c>
      <c r="E45" s="29" t="s">
        <v>41</v>
      </c>
      <c r="F45" s="31">
        <v>50</v>
      </c>
      <c r="G45" s="31">
        <v>3.95</v>
      </c>
      <c r="H45" s="31">
        <v>0.5</v>
      </c>
      <c r="I45" s="142">
        <v>18.05</v>
      </c>
      <c r="J45" s="31">
        <v>116.9</v>
      </c>
      <c r="K45" s="31" t="s">
        <v>42</v>
      </c>
      <c r="L45" s="32">
        <v>5.7</v>
      </c>
      <c r="M45" s="110"/>
    </row>
    <row r="46" spans="1:13" ht="15" thickBot="1" x14ac:dyDescent="0.4">
      <c r="A46" s="12"/>
      <c r="B46" s="8"/>
      <c r="C46" s="41"/>
      <c r="D46" s="97" t="s">
        <v>33</v>
      </c>
      <c r="E46" s="98"/>
      <c r="F46" s="99">
        <f>SUM(F42:F45)</f>
        <v>605</v>
      </c>
      <c r="G46" s="100">
        <f>SUM(G42:G45)</f>
        <v>19.28</v>
      </c>
      <c r="H46" s="100">
        <f>SUM(H42:H45)</f>
        <v>19.75</v>
      </c>
      <c r="I46" s="100">
        <f>SUM(I42:I45)</f>
        <v>83.75</v>
      </c>
      <c r="J46" s="100">
        <f>SUM(J42:J45)</f>
        <v>587.5</v>
      </c>
      <c r="K46" s="101"/>
      <c r="L46" s="102">
        <f>SUM(L42:L45)</f>
        <v>120</v>
      </c>
    </row>
    <row r="47" spans="1:13" ht="15.5" x14ac:dyDescent="0.35">
      <c r="A47" s="9">
        <f>A42</f>
        <v>1</v>
      </c>
      <c r="B47" s="48">
        <v>3</v>
      </c>
      <c r="C47" s="129" t="s">
        <v>25</v>
      </c>
      <c r="D47" s="94" t="s">
        <v>26</v>
      </c>
      <c r="E47" s="49" t="s">
        <v>88</v>
      </c>
      <c r="F47" s="30">
        <v>60</v>
      </c>
      <c r="G47" s="30">
        <v>0.7</v>
      </c>
      <c r="H47" s="30">
        <v>0.05</v>
      </c>
      <c r="I47" s="37">
        <v>6.9</v>
      </c>
      <c r="J47" s="105">
        <v>63.4</v>
      </c>
      <c r="K47" s="30">
        <v>118</v>
      </c>
      <c r="L47" s="37">
        <v>11.93</v>
      </c>
      <c r="M47" s="110"/>
    </row>
    <row r="48" spans="1:13" ht="15.5" x14ac:dyDescent="0.35">
      <c r="A48" s="12"/>
      <c r="B48" s="7"/>
      <c r="C48" s="41"/>
      <c r="D48" s="95" t="s">
        <v>27</v>
      </c>
      <c r="E48" s="28" t="s">
        <v>89</v>
      </c>
      <c r="F48" s="21">
        <v>210</v>
      </c>
      <c r="G48" s="21">
        <v>2.8</v>
      </c>
      <c r="H48" s="21">
        <v>4.0999999999999996</v>
      </c>
      <c r="I48" s="107">
        <v>9.3000000000000007</v>
      </c>
      <c r="J48" s="21">
        <v>162.19999999999999</v>
      </c>
      <c r="K48" s="21">
        <v>123</v>
      </c>
      <c r="L48" s="23">
        <v>44.62</v>
      </c>
      <c r="M48" s="110"/>
    </row>
    <row r="49" spans="1:13" ht="15.5" x14ac:dyDescent="0.35">
      <c r="A49" s="12"/>
      <c r="B49" s="7"/>
      <c r="C49" s="41"/>
      <c r="D49" s="95" t="s">
        <v>28</v>
      </c>
      <c r="E49" s="18" t="s">
        <v>126</v>
      </c>
      <c r="F49" s="21">
        <v>120</v>
      </c>
      <c r="G49" s="21">
        <v>15.85</v>
      </c>
      <c r="H49" s="21">
        <v>15.1</v>
      </c>
      <c r="I49" s="107">
        <v>20.45</v>
      </c>
      <c r="J49" s="21">
        <v>206.34</v>
      </c>
      <c r="K49" s="21">
        <v>190</v>
      </c>
      <c r="L49" s="23">
        <v>21.05</v>
      </c>
      <c r="M49" s="110"/>
    </row>
    <row r="50" spans="1:13" ht="15.5" x14ac:dyDescent="0.35">
      <c r="A50" s="12"/>
      <c r="B50" s="7"/>
      <c r="C50" s="41"/>
      <c r="D50" s="95" t="s">
        <v>29</v>
      </c>
      <c r="E50" s="18" t="s">
        <v>90</v>
      </c>
      <c r="F50" s="21">
        <v>155</v>
      </c>
      <c r="G50" s="21">
        <v>3.73</v>
      </c>
      <c r="H50" s="21">
        <v>7.78</v>
      </c>
      <c r="I50" s="107">
        <v>29.3</v>
      </c>
      <c r="J50" s="21">
        <v>142</v>
      </c>
      <c r="K50" s="21">
        <v>54</v>
      </c>
      <c r="L50" s="23">
        <v>78.7</v>
      </c>
    </row>
    <row r="51" spans="1:13" ht="15.5" x14ac:dyDescent="0.35">
      <c r="A51" s="12"/>
      <c r="B51" s="7"/>
      <c r="C51" s="41"/>
      <c r="D51" s="95" t="s">
        <v>30</v>
      </c>
      <c r="E51" s="18" t="s">
        <v>55</v>
      </c>
      <c r="F51" s="21">
        <v>200</v>
      </c>
      <c r="G51" s="21">
        <v>0.6</v>
      </c>
      <c r="H51" s="21">
        <v>0.09</v>
      </c>
      <c r="I51" s="107">
        <v>32</v>
      </c>
      <c r="J51" s="21">
        <v>132.80000000000001</v>
      </c>
      <c r="K51" s="21">
        <v>115</v>
      </c>
      <c r="L51" s="23">
        <v>28</v>
      </c>
      <c r="M51" s="110"/>
    </row>
    <row r="52" spans="1:13" ht="15.5" x14ac:dyDescent="0.35">
      <c r="A52" s="12"/>
      <c r="B52" s="7"/>
      <c r="C52" s="41"/>
      <c r="D52" s="95" t="s">
        <v>23</v>
      </c>
      <c r="E52" s="18" t="s">
        <v>41</v>
      </c>
      <c r="F52" s="21">
        <v>20</v>
      </c>
      <c r="G52" s="21">
        <v>1.58</v>
      </c>
      <c r="H52" s="21">
        <v>0.2</v>
      </c>
      <c r="I52" s="107">
        <v>9.66</v>
      </c>
      <c r="J52" s="21">
        <v>46.76</v>
      </c>
      <c r="K52" s="21" t="s">
        <v>42</v>
      </c>
      <c r="L52" s="23">
        <v>2.2799999999999998</v>
      </c>
      <c r="M52" s="110"/>
    </row>
    <row r="53" spans="1:13" ht="16" thickBot="1" x14ac:dyDescent="0.4">
      <c r="A53" s="12"/>
      <c r="B53" s="7"/>
      <c r="C53" s="41"/>
      <c r="D53" s="109" t="s">
        <v>23</v>
      </c>
      <c r="E53" s="29" t="s">
        <v>46</v>
      </c>
      <c r="F53" s="31">
        <v>30</v>
      </c>
      <c r="G53" s="31">
        <v>1.68</v>
      </c>
      <c r="H53" s="31">
        <v>0.33</v>
      </c>
      <c r="I53" s="31">
        <v>0.72</v>
      </c>
      <c r="J53" s="143">
        <v>69</v>
      </c>
      <c r="K53" s="31" t="s">
        <v>42</v>
      </c>
      <c r="L53" s="32">
        <v>3.42</v>
      </c>
      <c r="M53" s="110"/>
    </row>
    <row r="54" spans="1:13" ht="15" thickBot="1" x14ac:dyDescent="0.4">
      <c r="A54" s="38"/>
      <c r="B54" s="92"/>
      <c r="C54" s="41"/>
      <c r="D54" s="97" t="s">
        <v>33</v>
      </c>
      <c r="E54" s="98"/>
      <c r="F54" s="99">
        <f>SUM(F47:F53)</f>
        <v>795</v>
      </c>
      <c r="G54" s="100">
        <f>SUM(G47:G53)</f>
        <v>26.940000000000005</v>
      </c>
      <c r="H54" s="100">
        <f>SUM(H47:H53)</f>
        <v>27.65</v>
      </c>
      <c r="I54" s="100">
        <f>SUM(I47:I53)</f>
        <v>108.33</v>
      </c>
      <c r="J54" s="100">
        <f>SUM(J47:J53)</f>
        <v>822.5</v>
      </c>
      <c r="K54" s="101"/>
      <c r="L54" s="104">
        <f>SUM(L47:L53)</f>
        <v>190</v>
      </c>
    </row>
    <row r="55" spans="1:13" ht="15.5" x14ac:dyDescent="0.35">
      <c r="A55" s="9">
        <v>1</v>
      </c>
      <c r="B55" s="48">
        <v>3</v>
      </c>
      <c r="C55" s="129" t="s">
        <v>47</v>
      </c>
      <c r="D55" s="111" t="s">
        <v>22</v>
      </c>
      <c r="E55" s="49" t="s">
        <v>127</v>
      </c>
      <c r="F55" s="62">
        <v>200</v>
      </c>
      <c r="G55" s="65">
        <v>0.9</v>
      </c>
      <c r="H55" s="62">
        <v>0</v>
      </c>
      <c r="I55" s="62">
        <v>5</v>
      </c>
      <c r="J55" s="149">
        <v>75</v>
      </c>
      <c r="K55" s="84">
        <v>112</v>
      </c>
      <c r="L55" s="71">
        <v>40</v>
      </c>
      <c r="M55" s="110"/>
    </row>
    <row r="56" spans="1:13" ht="15.5" x14ac:dyDescent="0.35">
      <c r="A56" s="12"/>
      <c r="B56" s="7"/>
      <c r="C56" s="41"/>
      <c r="D56" s="112" t="s">
        <v>24</v>
      </c>
      <c r="E56" s="18" t="s">
        <v>49</v>
      </c>
      <c r="F56" s="63">
        <v>125</v>
      </c>
      <c r="G56" s="67">
        <v>0.4</v>
      </c>
      <c r="H56" s="63">
        <v>0.4</v>
      </c>
      <c r="I56" s="68">
        <v>3.8</v>
      </c>
      <c r="J56" s="63">
        <v>47</v>
      </c>
      <c r="K56" s="21" t="s">
        <v>42</v>
      </c>
      <c r="L56" s="72">
        <v>55</v>
      </c>
      <c r="M56" s="110"/>
    </row>
    <row r="57" spans="1:13" ht="16" thickBot="1" x14ac:dyDescent="0.4">
      <c r="A57" s="12"/>
      <c r="B57" s="7"/>
      <c r="C57" s="41"/>
      <c r="D57" s="113" t="s">
        <v>48</v>
      </c>
      <c r="E57" s="29" t="s">
        <v>56</v>
      </c>
      <c r="F57" s="64">
        <v>50</v>
      </c>
      <c r="G57" s="69">
        <v>6.4</v>
      </c>
      <c r="H57" s="64">
        <v>7.5</v>
      </c>
      <c r="I57" s="70">
        <v>24.7</v>
      </c>
      <c r="J57" s="64">
        <v>113</v>
      </c>
      <c r="K57" s="21" t="s">
        <v>42</v>
      </c>
      <c r="L57" s="73">
        <v>25</v>
      </c>
    </row>
    <row r="58" spans="1:13" ht="15" thickBot="1" x14ac:dyDescent="0.4">
      <c r="A58" s="38"/>
      <c r="B58" s="92"/>
      <c r="C58" s="103"/>
      <c r="D58" s="97" t="s">
        <v>33</v>
      </c>
      <c r="E58" s="98"/>
      <c r="F58" s="99">
        <f>SUM(F55:F57)</f>
        <v>375</v>
      </c>
      <c r="G58" s="100">
        <f>SUM(G55:G57)</f>
        <v>7.7</v>
      </c>
      <c r="H58" s="100">
        <f>SUM(H55:H57)</f>
        <v>7.9</v>
      </c>
      <c r="I58" s="100">
        <f>SUM(I55:I57)</f>
        <v>33.5</v>
      </c>
      <c r="J58" s="100">
        <f>SUM(J55:J57)</f>
        <v>235</v>
      </c>
      <c r="K58" s="101"/>
      <c r="L58" s="104">
        <f>SUM(L55:L57)</f>
        <v>120</v>
      </c>
    </row>
    <row r="59" spans="1:13" ht="15" thickBot="1" x14ac:dyDescent="0.3">
      <c r="A59" s="85">
        <f>A42</f>
        <v>1</v>
      </c>
      <c r="B59" s="139">
        <f>B42</f>
        <v>3</v>
      </c>
      <c r="C59" s="203" t="s">
        <v>4</v>
      </c>
      <c r="D59" s="201"/>
      <c r="E59" s="86"/>
      <c r="F59" s="87">
        <f>F46+F54+F58</f>
        <v>1775</v>
      </c>
      <c r="G59" s="87">
        <f t="shared" ref="G59" si="7">G46+G54+G58</f>
        <v>53.920000000000009</v>
      </c>
      <c r="H59" s="87">
        <f t="shared" ref="H59" si="8">H46+H54+H58</f>
        <v>55.3</v>
      </c>
      <c r="I59" s="87">
        <f t="shared" ref="I59" si="9">I46+I54+I58</f>
        <v>225.57999999999998</v>
      </c>
      <c r="J59" s="87">
        <f t="shared" ref="J59" si="10">J46+J54+J58</f>
        <v>1645</v>
      </c>
      <c r="K59" s="89"/>
      <c r="L59" s="138">
        <f>L46+L54+L58</f>
        <v>430</v>
      </c>
    </row>
    <row r="60" spans="1:13" ht="31" x14ac:dyDescent="0.35">
      <c r="A60" s="9">
        <v>1</v>
      </c>
      <c r="B60" s="10">
        <v>4</v>
      </c>
      <c r="C60" s="129" t="s">
        <v>20</v>
      </c>
      <c r="D60" s="137" t="s">
        <v>21</v>
      </c>
      <c r="E60" s="36" t="s">
        <v>128</v>
      </c>
      <c r="F60" s="30">
        <v>270</v>
      </c>
      <c r="G60" s="30">
        <v>15.23</v>
      </c>
      <c r="H60" s="30">
        <v>19.23</v>
      </c>
      <c r="I60" s="30">
        <v>50.7</v>
      </c>
      <c r="J60" s="30">
        <v>410.6</v>
      </c>
      <c r="K60" s="30">
        <v>15</v>
      </c>
      <c r="L60" s="37">
        <v>110.42</v>
      </c>
    </row>
    <row r="61" spans="1:13" ht="15.5" x14ac:dyDescent="0.35">
      <c r="A61" s="12"/>
      <c r="B61" s="8"/>
      <c r="C61" s="41"/>
      <c r="D61" s="112" t="s">
        <v>22</v>
      </c>
      <c r="E61" s="18" t="s">
        <v>110</v>
      </c>
      <c r="F61" s="63">
        <v>205</v>
      </c>
      <c r="G61" s="63">
        <v>7.0000000000000007E-2</v>
      </c>
      <c r="H61" s="63">
        <v>0.02</v>
      </c>
      <c r="I61" s="63">
        <v>15</v>
      </c>
      <c r="J61" s="63">
        <v>60</v>
      </c>
      <c r="K61" s="21">
        <v>98</v>
      </c>
      <c r="L61" s="72">
        <v>3.88</v>
      </c>
    </row>
    <row r="62" spans="1:13" ht="16" thickBot="1" x14ac:dyDescent="0.4">
      <c r="A62" s="12"/>
      <c r="B62" s="8"/>
      <c r="C62" s="41"/>
      <c r="D62" s="113" t="s">
        <v>23</v>
      </c>
      <c r="E62" s="29" t="s">
        <v>41</v>
      </c>
      <c r="F62" s="64">
        <v>50</v>
      </c>
      <c r="G62" s="64">
        <v>3.95</v>
      </c>
      <c r="H62" s="64">
        <v>0.5</v>
      </c>
      <c r="I62" s="64">
        <v>18.05</v>
      </c>
      <c r="J62" s="64">
        <v>116.9</v>
      </c>
      <c r="K62" s="31" t="s">
        <v>42</v>
      </c>
      <c r="L62" s="73">
        <v>5.7</v>
      </c>
    </row>
    <row r="63" spans="1:13" ht="15" thickBot="1" x14ac:dyDescent="0.4">
      <c r="A63" s="38"/>
      <c r="B63" s="179"/>
      <c r="C63" s="103"/>
      <c r="D63" s="97" t="s">
        <v>33</v>
      </c>
      <c r="E63" s="98"/>
      <c r="F63" s="99">
        <f>SUM(F60:F62)</f>
        <v>525</v>
      </c>
      <c r="G63" s="100">
        <f>SUM(G60:G62)</f>
        <v>19.25</v>
      </c>
      <c r="H63" s="100">
        <f>SUM(H60:H62)</f>
        <v>19.75</v>
      </c>
      <c r="I63" s="100">
        <f>SUM(I60:I62)</f>
        <v>83.75</v>
      </c>
      <c r="J63" s="100">
        <f>SUM(J60:J62)</f>
        <v>587.5</v>
      </c>
      <c r="K63" s="101"/>
      <c r="L63" s="102">
        <f>SUM(L60:L62)</f>
        <v>120</v>
      </c>
    </row>
    <row r="64" spans="1:13" ht="15.5" x14ac:dyDescent="0.35">
      <c r="A64" s="9">
        <f>A60</f>
        <v>1</v>
      </c>
      <c r="B64" s="48">
        <v>4</v>
      </c>
      <c r="C64" s="129" t="s">
        <v>25</v>
      </c>
      <c r="D64" s="158" t="s">
        <v>26</v>
      </c>
      <c r="E64" s="49" t="s">
        <v>111</v>
      </c>
      <c r="F64" s="62">
        <v>60</v>
      </c>
      <c r="G64" s="62">
        <v>1.3</v>
      </c>
      <c r="H64" s="62">
        <v>2.8</v>
      </c>
      <c r="I64" s="66">
        <v>1.7</v>
      </c>
      <c r="J64" s="62">
        <v>38.799999999999997</v>
      </c>
      <c r="K64" s="30">
        <v>16</v>
      </c>
      <c r="L64" s="175">
        <v>11.68</v>
      </c>
      <c r="M64" s="110"/>
    </row>
    <row r="65" spans="1:13" ht="18" customHeight="1" x14ac:dyDescent="0.35">
      <c r="A65" s="12"/>
      <c r="B65" s="7"/>
      <c r="C65" s="41"/>
      <c r="D65" s="195" t="s">
        <v>27</v>
      </c>
      <c r="E65" s="196" t="s">
        <v>129</v>
      </c>
      <c r="F65" s="167">
        <v>200</v>
      </c>
      <c r="G65" s="167">
        <v>9.2899999999999991</v>
      </c>
      <c r="H65" s="167">
        <v>3.37</v>
      </c>
      <c r="I65" s="197">
        <v>23.2</v>
      </c>
      <c r="J65" s="167">
        <v>118.6</v>
      </c>
      <c r="K65" s="167">
        <v>47</v>
      </c>
      <c r="L65" s="167">
        <v>26.43</v>
      </c>
    </row>
    <row r="66" spans="1:13" ht="15.5" x14ac:dyDescent="0.35">
      <c r="A66" s="12"/>
      <c r="B66" s="7"/>
      <c r="C66" s="41"/>
      <c r="D66" s="112" t="s">
        <v>28</v>
      </c>
      <c r="E66" s="18" t="s">
        <v>57</v>
      </c>
      <c r="F66" s="21">
        <v>90</v>
      </c>
      <c r="G66" s="21">
        <v>11.8</v>
      </c>
      <c r="H66" s="21">
        <v>10.199999999999999</v>
      </c>
      <c r="I66" s="21">
        <v>20.170000000000002</v>
      </c>
      <c r="J66" s="108">
        <v>181.64</v>
      </c>
      <c r="K66" s="21">
        <v>111</v>
      </c>
      <c r="L66" s="21">
        <v>93.17</v>
      </c>
    </row>
    <row r="67" spans="1:13" ht="15.5" x14ac:dyDescent="0.35">
      <c r="A67" s="12"/>
      <c r="B67" s="7"/>
      <c r="C67" s="41"/>
      <c r="D67" s="112" t="s">
        <v>29</v>
      </c>
      <c r="E67" s="18" t="s">
        <v>58</v>
      </c>
      <c r="F67" s="21">
        <v>150</v>
      </c>
      <c r="G67" s="21">
        <v>0.6</v>
      </c>
      <c r="H67" s="21">
        <v>10.7</v>
      </c>
      <c r="I67" s="107">
        <v>25.2</v>
      </c>
      <c r="J67" s="21">
        <v>252.9</v>
      </c>
      <c r="K67" s="21" t="s">
        <v>130</v>
      </c>
      <c r="L67" s="21">
        <v>36</v>
      </c>
      <c r="M67" s="110"/>
    </row>
    <row r="68" spans="1:13" ht="15.5" x14ac:dyDescent="0.35">
      <c r="A68" s="12"/>
      <c r="B68" s="7"/>
      <c r="C68" s="41"/>
      <c r="D68" s="112" t="s">
        <v>22</v>
      </c>
      <c r="E68" s="18" t="s">
        <v>59</v>
      </c>
      <c r="F68" s="63">
        <v>200</v>
      </c>
      <c r="G68" s="63">
        <v>0.7</v>
      </c>
      <c r="H68" s="63">
        <v>0.05</v>
      </c>
      <c r="I68" s="63">
        <v>27.6</v>
      </c>
      <c r="J68" s="180">
        <v>114.8</v>
      </c>
      <c r="K68" s="21">
        <v>99</v>
      </c>
      <c r="L68" s="63">
        <v>17.02</v>
      </c>
      <c r="M68" s="110"/>
    </row>
    <row r="69" spans="1:13" ht="15.5" x14ac:dyDescent="0.35">
      <c r="A69" s="12"/>
      <c r="B69" s="7"/>
      <c r="C69" s="41"/>
      <c r="D69" s="112" t="s">
        <v>23</v>
      </c>
      <c r="E69" s="18" t="s">
        <v>41</v>
      </c>
      <c r="F69" s="63">
        <v>20</v>
      </c>
      <c r="G69" s="63">
        <v>1.58</v>
      </c>
      <c r="H69" s="63">
        <v>0.2</v>
      </c>
      <c r="I69" s="68">
        <v>9.66</v>
      </c>
      <c r="J69" s="63">
        <v>46.76</v>
      </c>
      <c r="K69" s="21" t="s">
        <v>42</v>
      </c>
      <c r="L69" s="63">
        <v>2.2799999999999998</v>
      </c>
      <c r="M69" s="110"/>
    </row>
    <row r="70" spans="1:13" ht="16" thickBot="1" x14ac:dyDescent="0.4">
      <c r="A70" s="12"/>
      <c r="B70" s="7"/>
      <c r="C70" s="41"/>
      <c r="D70" s="113" t="s">
        <v>23</v>
      </c>
      <c r="E70" s="29" t="s">
        <v>46</v>
      </c>
      <c r="F70" s="64">
        <v>30</v>
      </c>
      <c r="G70" s="64">
        <v>1.68</v>
      </c>
      <c r="H70" s="64">
        <v>0.33</v>
      </c>
      <c r="I70" s="70">
        <v>9.7200000000000006</v>
      </c>
      <c r="J70" s="64">
        <v>69</v>
      </c>
      <c r="K70" s="31" t="s">
        <v>42</v>
      </c>
      <c r="L70" s="181">
        <v>3.42</v>
      </c>
      <c r="M70" s="110"/>
    </row>
    <row r="71" spans="1:13" ht="15" thickBot="1" x14ac:dyDescent="0.4">
      <c r="A71" s="12"/>
      <c r="B71" s="7"/>
      <c r="C71" s="41"/>
      <c r="D71" s="182" t="s">
        <v>33</v>
      </c>
      <c r="E71" s="183"/>
      <c r="F71" s="99">
        <f>SUM(F64:F70)</f>
        <v>750</v>
      </c>
      <c r="G71" s="100">
        <f>SUM(G64:G70)</f>
        <v>26.950000000000003</v>
      </c>
      <c r="H71" s="100">
        <f>SUM(H64:H70)</f>
        <v>27.649999999999995</v>
      </c>
      <c r="I71" s="100">
        <f>SUM(I64:I70)</f>
        <v>117.25</v>
      </c>
      <c r="J71" s="100">
        <f>SUM(J64:J70)</f>
        <v>822.49999999999989</v>
      </c>
      <c r="K71" s="101"/>
      <c r="L71" s="104">
        <f>SUM(L64:L70)</f>
        <v>190</v>
      </c>
    </row>
    <row r="72" spans="1:13" ht="16" thickBot="1" x14ac:dyDescent="0.4">
      <c r="A72" s="9">
        <v>1</v>
      </c>
      <c r="B72" s="48">
        <v>4</v>
      </c>
      <c r="C72" s="129" t="s">
        <v>47</v>
      </c>
      <c r="D72" s="111" t="s">
        <v>53</v>
      </c>
      <c r="E72" s="49" t="s">
        <v>123</v>
      </c>
      <c r="F72" s="62">
        <v>200</v>
      </c>
      <c r="G72" s="65">
        <v>5.5</v>
      </c>
      <c r="H72" s="62">
        <v>5.2</v>
      </c>
      <c r="I72" s="62">
        <v>7.1</v>
      </c>
      <c r="J72" s="62">
        <v>97.2</v>
      </c>
      <c r="K72" s="31" t="s">
        <v>42</v>
      </c>
      <c r="L72" s="62">
        <v>48</v>
      </c>
    </row>
    <row r="73" spans="1:13" ht="16" thickBot="1" x14ac:dyDescent="0.4">
      <c r="A73" s="12"/>
      <c r="B73" s="7"/>
      <c r="C73" s="41"/>
      <c r="D73" s="112" t="s">
        <v>24</v>
      </c>
      <c r="E73" s="18" t="s">
        <v>49</v>
      </c>
      <c r="F73" s="63">
        <v>125</v>
      </c>
      <c r="G73" s="67">
        <v>0.4</v>
      </c>
      <c r="H73" s="63">
        <v>0.4</v>
      </c>
      <c r="I73" s="63">
        <v>3.8</v>
      </c>
      <c r="J73" s="63">
        <v>51.8</v>
      </c>
      <c r="K73" s="31" t="s">
        <v>42</v>
      </c>
      <c r="L73" s="63">
        <v>40</v>
      </c>
    </row>
    <row r="74" spans="1:13" ht="16" thickBot="1" x14ac:dyDescent="0.4">
      <c r="A74" s="12"/>
      <c r="B74" s="7"/>
      <c r="C74" s="41"/>
      <c r="D74" s="113" t="s">
        <v>48</v>
      </c>
      <c r="E74" s="29" t="s">
        <v>50</v>
      </c>
      <c r="F74" s="64">
        <v>50</v>
      </c>
      <c r="G74" s="69">
        <v>1.8</v>
      </c>
      <c r="H74" s="64">
        <v>2.2999999999999998</v>
      </c>
      <c r="I74" s="64">
        <v>22.6</v>
      </c>
      <c r="J74" s="64">
        <v>86</v>
      </c>
      <c r="K74" s="31" t="s">
        <v>42</v>
      </c>
      <c r="L74" s="64">
        <v>32</v>
      </c>
    </row>
    <row r="75" spans="1:13" ht="15" thickBot="1" x14ac:dyDescent="0.4">
      <c r="A75" s="38"/>
      <c r="B75" s="92"/>
      <c r="C75" s="184"/>
      <c r="D75" s="97" t="s">
        <v>33</v>
      </c>
      <c r="E75" s="98"/>
      <c r="F75" s="99">
        <f>SUM(F72:F74)</f>
        <v>375</v>
      </c>
      <c r="G75" s="100">
        <f>SUM(G72:G74)</f>
        <v>7.7</v>
      </c>
      <c r="H75" s="100">
        <f>SUM(H72:H74)</f>
        <v>7.9</v>
      </c>
      <c r="I75" s="100">
        <f>SUM(I72:I74)</f>
        <v>33.5</v>
      </c>
      <c r="J75" s="100">
        <f>SUM(J72:J74)</f>
        <v>235</v>
      </c>
      <c r="K75" s="101"/>
      <c r="L75" s="104">
        <f>SUM(L72:L74)</f>
        <v>120</v>
      </c>
    </row>
    <row r="76" spans="1:13" ht="15" thickBot="1" x14ac:dyDescent="0.3">
      <c r="A76" s="122">
        <f>A60</f>
        <v>1</v>
      </c>
      <c r="B76" s="123">
        <f>B60</f>
        <v>4</v>
      </c>
      <c r="C76" s="204" t="s">
        <v>4</v>
      </c>
      <c r="D76" s="205"/>
      <c r="E76" s="114"/>
      <c r="F76" s="124">
        <f>F63+F71+F75</f>
        <v>1650</v>
      </c>
      <c r="G76" s="125">
        <f>G63+G71+G75</f>
        <v>53.900000000000006</v>
      </c>
      <c r="H76" s="125">
        <f t="shared" ref="H76" si="11">H63+H71+H75</f>
        <v>55.29999999999999</v>
      </c>
      <c r="I76" s="125">
        <f t="shared" ref="I76" si="12">I63+I71+I75</f>
        <v>234.5</v>
      </c>
      <c r="J76" s="125">
        <f t="shared" ref="J76" si="13">J63+J71+J75</f>
        <v>1645</v>
      </c>
      <c r="K76" s="126"/>
      <c r="L76" s="127">
        <f>L63+L71+L75</f>
        <v>430</v>
      </c>
    </row>
    <row r="77" spans="1:13" ht="31" x14ac:dyDescent="0.35">
      <c r="A77" s="9">
        <v>1</v>
      </c>
      <c r="B77" s="10">
        <v>5</v>
      </c>
      <c r="C77" s="129" t="s">
        <v>20</v>
      </c>
      <c r="D77" s="137" t="s">
        <v>21</v>
      </c>
      <c r="E77" s="36" t="s">
        <v>91</v>
      </c>
      <c r="F77" s="30">
        <v>250</v>
      </c>
      <c r="G77" s="30">
        <v>15.23</v>
      </c>
      <c r="H77" s="30">
        <v>19.23</v>
      </c>
      <c r="I77" s="30">
        <v>50.7</v>
      </c>
      <c r="J77" s="84">
        <v>410.6</v>
      </c>
      <c r="K77" s="30">
        <v>8</v>
      </c>
      <c r="L77" s="37">
        <v>111.47</v>
      </c>
    </row>
    <row r="78" spans="1:13" ht="15.5" x14ac:dyDescent="0.35">
      <c r="A78" s="12"/>
      <c r="B78" s="8"/>
      <c r="C78" s="41"/>
      <c r="D78" s="95" t="s">
        <v>22</v>
      </c>
      <c r="E78" s="18" t="s">
        <v>51</v>
      </c>
      <c r="F78" s="21">
        <v>200</v>
      </c>
      <c r="G78" s="21">
        <v>7.0000000000000007E-2</v>
      </c>
      <c r="H78" s="21">
        <v>0.02</v>
      </c>
      <c r="I78" s="21">
        <v>15</v>
      </c>
      <c r="J78" s="108">
        <v>60</v>
      </c>
      <c r="K78" s="21">
        <v>97</v>
      </c>
      <c r="L78" s="23">
        <v>2.83</v>
      </c>
      <c r="M78" s="110"/>
    </row>
    <row r="79" spans="1:13" ht="16" thickBot="1" x14ac:dyDescent="0.4">
      <c r="A79" s="12"/>
      <c r="B79" s="8"/>
      <c r="C79" s="41"/>
      <c r="D79" s="109" t="s">
        <v>23</v>
      </c>
      <c r="E79" s="29" t="s">
        <v>41</v>
      </c>
      <c r="F79" s="31">
        <v>50</v>
      </c>
      <c r="G79" s="31">
        <v>3.95</v>
      </c>
      <c r="H79" s="31">
        <v>0.5</v>
      </c>
      <c r="I79" s="31">
        <v>18.05</v>
      </c>
      <c r="J79" s="143">
        <v>116.9</v>
      </c>
      <c r="K79" s="31" t="s">
        <v>42</v>
      </c>
      <c r="L79" s="32">
        <v>5.7</v>
      </c>
      <c r="M79" s="110"/>
    </row>
    <row r="80" spans="1:13" ht="15" thickBot="1" x14ac:dyDescent="0.4">
      <c r="A80" s="12"/>
      <c r="B80" s="8"/>
      <c r="C80" s="41"/>
      <c r="D80" s="116" t="s">
        <v>33</v>
      </c>
      <c r="E80" s="117"/>
      <c r="F80" s="118">
        <f>SUM(F77:F79)</f>
        <v>500</v>
      </c>
      <c r="G80" s="119">
        <f>SUM(G77:G79)</f>
        <v>19.25</v>
      </c>
      <c r="H80" s="119">
        <f>SUM(H77:H79)</f>
        <v>19.75</v>
      </c>
      <c r="I80" s="119">
        <f>SUM(I77:I79)</f>
        <v>83.75</v>
      </c>
      <c r="J80" s="119">
        <f>SUM(J77:J79)</f>
        <v>587.5</v>
      </c>
      <c r="K80" s="120"/>
      <c r="L80" s="144">
        <f>SUM(L77:L79)</f>
        <v>120</v>
      </c>
    </row>
    <row r="81" spans="1:13" ht="15.5" x14ac:dyDescent="0.35">
      <c r="A81" s="9">
        <f>A77</f>
        <v>1</v>
      </c>
      <c r="B81" s="48">
        <v>5</v>
      </c>
      <c r="C81" s="129" t="s">
        <v>25</v>
      </c>
      <c r="D81" s="94" t="s">
        <v>26</v>
      </c>
      <c r="E81" s="49" t="s">
        <v>131</v>
      </c>
      <c r="F81" s="106">
        <v>60</v>
      </c>
      <c r="G81" s="30">
        <v>0.8</v>
      </c>
      <c r="H81" s="30">
        <v>6</v>
      </c>
      <c r="I81" s="30">
        <v>4.4000000000000004</v>
      </c>
      <c r="J81" s="105">
        <v>75</v>
      </c>
      <c r="K81" s="30">
        <v>191</v>
      </c>
      <c r="L81" s="185">
        <v>15.78</v>
      </c>
    </row>
    <row r="82" spans="1:13" ht="31" x14ac:dyDescent="0.35">
      <c r="A82" s="12"/>
      <c r="B82" s="7"/>
      <c r="C82" s="41"/>
      <c r="D82" s="95" t="s">
        <v>27</v>
      </c>
      <c r="E82" s="186" t="s">
        <v>132</v>
      </c>
      <c r="F82" s="107">
        <v>210</v>
      </c>
      <c r="G82" s="21">
        <v>2.1</v>
      </c>
      <c r="H82" s="21">
        <v>2.2000000000000002</v>
      </c>
      <c r="I82" s="21">
        <v>22.6</v>
      </c>
      <c r="J82" s="108">
        <v>87.2</v>
      </c>
      <c r="K82" s="21">
        <v>41</v>
      </c>
      <c r="L82" s="187">
        <v>27.9</v>
      </c>
    </row>
    <row r="83" spans="1:13" ht="15.5" x14ac:dyDescent="0.35">
      <c r="A83" s="12"/>
      <c r="B83" s="7"/>
      <c r="C83" s="41"/>
      <c r="D83" s="188" t="s">
        <v>28</v>
      </c>
      <c r="E83" s="28" t="s">
        <v>61</v>
      </c>
      <c r="F83" s="189">
        <v>105</v>
      </c>
      <c r="G83" s="21">
        <v>14.86</v>
      </c>
      <c r="H83" s="21">
        <v>10.34</v>
      </c>
      <c r="I83" s="21">
        <v>20.100000000000001</v>
      </c>
      <c r="J83" s="108">
        <v>192</v>
      </c>
      <c r="K83" s="21">
        <v>20</v>
      </c>
      <c r="L83" s="187">
        <v>97.1</v>
      </c>
    </row>
    <row r="84" spans="1:13" ht="15.5" x14ac:dyDescent="0.35">
      <c r="A84" s="12"/>
      <c r="B84" s="7"/>
      <c r="C84" s="41"/>
      <c r="D84" s="95" t="s">
        <v>29</v>
      </c>
      <c r="E84" s="33" t="s">
        <v>62</v>
      </c>
      <c r="F84" s="107">
        <v>150</v>
      </c>
      <c r="G84" s="21">
        <v>4.78</v>
      </c>
      <c r="H84" s="21">
        <v>7.78</v>
      </c>
      <c r="I84" s="21">
        <v>26.27</v>
      </c>
      <c r="J84" s="108">
        <v>237.94</v>
      </c>
      <c r="K84" s="21">
        <v>56</v>
      </c>
      <c r="L84" s="187">
        <v>18.72</v>
      </c>
    </row>
    <row r="85" spans="1:13" ht="15.5" x14ac:dyDescent="0.35">
      <c r="A85" s="12"/>
      <c r="B85" s="7"/>
      <c r="C85" s="41"/>
      <c r="D85" s="95" t="s">
        <v>30</v>
      </c>
      <c r="E85" s="18" t="s">
        <v>63</v>
      </c>
      <c r="F85" s="107">
        <v>200</v>
      </c>
      <c r="G85" s="21">
        <v>1.1499999999999999</v>
      </c>
      <c r="H85" s="21">
        <v>0.8</v>
      </c>
      <c r="I85" s="21">
        <v>24.5</v>
      </c>
      <c r="J85" s="108">
        <v>114.6</v>
      </c>
      <c r="K85" s="21">
        <v>189</v>
      </c>
      <c r="L85" s="187">
        <v>24.8</v>
      </c>
    </row>
    <row r="86" spans="1:13" ht="15.5" x14ac:dyDescent="0.35">
      <c r="A86" s="12"/>
      <c r="B86" s="7"/>
      <c r="C86" s="41"/>
      <c r="D86" s="95" t="s">
        <v>23</v>
      </c>
      <c r="E86" s="18" t="s">
        <v>41</v>
      </c>
      <c r="F86" s="107">
        <v>20</v>
      </c>
      <c r="G86" s="21">
        <v>1.58</v>
      </c>
      <c r="H86" s="21">
        <v>0.2</v>
      </c>
      <c r="I86" s="21">
        <v>9.66</v>
      </c>
      <c r="J86" s="108">
        <v>46.76</v>
      </c>
      <c r="K86" s="21" t="s">
        <v>42</v>
      </c>
      <c r="L86" s="187">
        <v>2.2799999999999998</v>
      </c>
    </row>
    <row r="87" spans="1:13" ht="16" thickBot="1" x14ac:dyDescent="0.4">
      <c r="A87" s="12"/>
      <c r="B87" s="7"/>
      <c r="C87" s="41"/>
      <c r="D87" s="109" t="s">
        <v>23</v>
      </c>
      <c r="E87" s="29" t="s">
        <v>46</v>
      </c>
      <c r="F87" s="142">
        <v>30</v>
      </c>
      <c r="G87" s="31">
        <v>1.68</v>
      </c>
      <c r="H87" s="31">
        <v>0.33</v>
      </c>
      <c r="I87" s="31">
        <v>0.72</v>
      </c>
      <c r="J87" s="143">
        <v>69</v>
      </c>
      <c r="K87" s="31" t="s">
        <v>42</v>
      </c>
      <c r="L87" s="190">
        <v>3.42</v>
      </c>
    </row>
    <row r="88" spans="1:13" ht="15" thickBot="1" x14ac:dyDescent="0.4">
      <c r="A88" s="38"/>
      <c r="B88" s="92"/>
      <c r="C88" s="103"/>
      <c r="D88" s="97" t="s">
        <v>33</v>
      </c>
      <c r="E88" s="98"/>
      <c r="F88" s="99">
        <f>SUM(F81:F87)</f>
        <v>775</v>
      </c>
      <c r="G88" s="100">
        <f>SUM(G81:G87)</f>
        <v>26.949999999999996</v>
      </c>
      <c r="H88" s="100">
        <f>SUM(H81:H87)</f>
        <v>27.65</v>
      </c>
      <c r="I88" s="100">
        <f>SUM(I81:I87)</f>
        <v>108.25</v>
      </c>
      <c r="J88" s="100">
        <f>SUM(J81:J87)</f>
        <v>822.5</v>
      </c>
      <c r="K88" s="101"/>
      <c r="L88" s="104">
        <f>SUM(L81:L87)</f>
        <v>190</v>
      </c>
    </row>
    <row r="89" spans="1:13" ht="15.5" x14ac:dyDescent="0.35">
      <c r="A89" s="9">
        <v>1</v>
      </c>
      <c r="B89" s="48">
        <v>5</v>
      </c>
      <c r="C89" s="129" t="s">
        <v>47</v>
      </c>
      <c r="D89" s="111" t="s">
        <v>30</v>
      </c>
      <c r="E89" s="49" t="s">
        <v>55</v>
      </c>
      <c r="F89" s="62">
        <v>200</v>
      </c>
      <c r="G89" s="65">
        <v>0.9</v>
      </c>
      <c r="H89" s="62">
        <v>0</v>
      </c>
      <c r="I89" s="62">
        <v>5</v>
      </c>
      <c r="J89" s="146">
        <v>75</v>
      </c>
      <c r="K89" s="30">
        <v>115</v>
      </c>
      <c r="L89" s="191">
        <v>33.5</v>
      </c>
      <c r="M89" s="110"/>
    </row>
    <row r="90" spans="1:13" ht="16" thickBot="1" x14ac:dyDescent="0.4">
      <c r="A90" s="12"/>
      <c r="B90" s="7"/>
      <c r="C90" s="41"/>
      <c r="D90" s="112" t="s">
        <v>24</v>
      </c>
      <c r="E90" s="18" t="s">
        <v>49</v>
      </c>
      <c r="F90" s="63">
        <v>125</v>
      </c>
      <c r="G90" s="67">
        <v>0.4</v>
      </c>
      <c r="H90" s="68">
        <v>0.4</v>
      </c>
      <c r="I90" s="63">
        <v>3.8</v>
      </c>
      <c r="J90" s="63">
        <v>47</v>
      </c>
      <c r="K90" s="31" t="s">
        <v>42</v>
      </c>
      <c r="L90" s="192">
        <v>61.5</v>
      </c>
    </row>
    <row r="91" spans="1:13" ht="16" thickBot="1" x14ac:dyDescent="0.4">
      <c r="A91" s="12"/>
      <c r="B91" s="7"/>
      <c r="C91" s="41"/>
      <c r="D91" s="113" t="s">
        <v>48</v>
      </c>
      <c r="E91" s="29" t="s">
        <v>133</v>
      </c>
      <c r="F91" s="64">
        <v>50</v>
      </c>
      <c r="G91" s="69">
        <v>6.4</v>
      </c>
      <c r="H91" s="70">
        <v>7.5</v>
      </c>
      <c r="I91" s="64">
        <v>24.7</v>
      </c>
      <c r="J91" s="147">
        <v>113</v>
      </c>
      <c r="K91" s="31" t="s">
        <v>42</v>
      </c>
      <c r="L91" s="193">
        <v>25</v>
      </c>
    </row>
    <row r="92" spans="1:13" ht="15" thickBot="1" x14ac:dyDescent="0.4">
      <c r="A92" s="38"/>
      <c r="B92" s="92"/>
      <c r="C92" s="103"/>
      <c r="D92" s="97" t="s">
        <v>33</v>
      </c>
      <c r="E92" s="98"/>
      <c r="F92" s="99">
        <f>SUM(F89:F91)</f>
        <v>375</v>
      </c>
      <c r="G92" s="100">
        <f>SUM(G89:G91)</f>
        <v>7.7</v>
      </c>
      <c r="H92" s="100">
        <f>SUM(H89:H91)</f>
        <v>7.9</v>
      </c>
      <c r="I92" s="100">
        <f>SUM(I89:I91)</f>
        <v>33.5</v>
      </c>
      <c r="J92" s="100">
        <f>SUM(J89:J91)</f>
        <v>235</v>
      </c>
      <c r="K92" s="101"/>
      <c r="L92" s="104">
        <f>SUM(L89:L91)</f>
        <v>120</v>
      </c>
    </row>
    <row r="93" spans="1:13" ht="15" thickBot="1" x14ac:dyDescent="0.3">
      <c r="A93" s="122">
        <f>A77</f>
        <v>1</v>
      </c>
      <c r="B93" s="123">
        <f>B77</f>
        <v>5</v>
      </c>
      <c r="C93" s="204" t="s">
        <v>4</v>
      </c>
      <c r="D93" s="205"/>
      <c r="E93" s="114"/>
      <c r="F93" s="124">
        <f>F80+F88+F92</f>
        <v>1650</v>
      </c>
      <c r="G93" s="124">
        <f t="shared" ref="G93" si="14">G80+G88+G92</f>
        <v>53.9</v>
      </c>
      <c r="H93" s="124">
        <f t="shared" ref="H93" si="15">H80+H88+H92</f>
        <v>55.3</v>
      </c>
      <c r="I93" s="124">
        <f t="shared" ref="I93" si="16">I80+I88+I92</f>
        <v>225.5</v>
      </c>
      <c r="J93" s="124">
        <f t="shared" ref="J93" si="17">J80+J88+J92</f>
        <v>1645</v>
      </c>
      <c r="K93" s="126"/>
      <c r="L93" s="127">
        <f>L80+L88+L92</f>
        <v>430</v>
      </c>
    </row>
    <row r="94" spans="1:13" ht="31" x14ac:dyDescent="0.35">
      <c r="A94" s="9">
        <v>2</v>
      </c>
      <c r="B94" s="10">
        <v>1</v>
      </c>
      <c r="C94" s="129" t="s">
        <v>20</v>
      </c>
      <c r="D94" s="137" t="s">
        <v>21</v>
      </c>
      <c r="E94" s="36" t="s">
        <v>134</v>
      </c>
      <c r="F94" s="30">
        <v>205</v>
      </c>
      <c r="G94" s="30">
        <v>6.52</v>
      </c>
      <c r="H94" s="30">
        <v>4.78</v>
      </c>
      <c r="I94" s="30">
        <v>37.020000000000003</v>
      </c>
      <c r="J94" s="30">
        <v>186.84</v>
      </c>
      <c r="K94" s="30">
        <v>2</v>
      </c>
      <c r="L94" s="37">
        <v>53.01</v>
      </c>
    </row>
    <row r="95" spans="1:13" ht="16" thickBot="1" x14ac:dyDescent="0.4">
      <c r="A95" s="12"/>
      <c r="B95" s="8"/>
      <c r="C95" s="41"/>
      <c r="D95" s="112" t="s">
        <v>26</v>
      </c>
      <c r="E95" s="18" t="s">
        <v>87</v>
      </c>
      <c r="F95" s="21">
        <v>60</v>
      </c>
      <c r="G95" s="21">
        <v>5.18</v>
      </c>
      <c r="H95" s="21">
        <v>11.8</v>
      </c>
      <c r="I95" s="21">
        <v>0.41</v>
      </c>
      <c r="J95" s="21">
        <v>128.56</v>
      </c>
      <c r="K95" s="31" t="s">
        <v>42</v>
      </c>
      <c r="L95" s="23">
        <v>39.880000000000003</v>
      </c>
    </row>
    <row r="96" spans="1:13" ht="15.5" x14ac:dyDescent="0.35">
      <c r="A96" s="12"/>
      <c r="B96" s="8"/>
      <c r="C96" s="41"/>
      <c r="D96" s="95" t="s">
        <v>22</v>
      </c>
      <c r="E96" s="18" t="s">
        <v>93</v>
      </c>
      <c r="F96" s="21">
        <v>200</v>
      </c>
      <c r="G96" s="21">
        <v>3.6</v>
      </c>
      <c r="H96" s="21">
        <v>2.67</v>
      </c>
      <c r="I96" s="21">
        <v>28.27</v>
      </c>
      <c r="J96" s="21">
        <v>155.19999999999999</v>
      </c>
      <c r="K96" s="21">
        <v>105</v>
      </c>
      <c r="L96" s="23">
        <v>21.41</v>
      </c>
    </row>
    <row r="97" spans="1:12" ht="16" thickBot="1" x14ac:dyDescent="0.4">
      <c r="A97" s="12"/>
      <c r="B97" s="8"/>
      <c r="C97" s="41"/>
      <c r="D97" s="109" t="s">
        <v>23</v>
      </c>
      <c r="E97" s="29" t="s">
        <v>41</v>
      </c>
      <c r="F97" s="31">
        <v>50</v>
      </c>
      <c r="G97" s="31">
        <v>3.95</v>
      </c>
      <c r="H97" s="31">
        <v>0.5</v>
      </c>
      <c r="I97" s="31">
        <v>18.05</v>
      </c>
      <c r="J97" s="31">
        <v>116.9</v>
      </c>
      <c r="K97" s="31" t="s">
        <v>42</v>
      </c>
      <c r="L97" s="32">
        <v>5.7</v>
      </c>
    </row>
    <row r="98" spans="1:12" ht="15" thickBot="1" x14ac:dyDescent="0.4">
      <c r="A98" s="12"/>
      <c r="B98" s="8"/>
      <c r="C98" s="41"/>
      <c r="D98" s="130" t="s">
        <v>33</v>
      </c>
      <c r="E98" s="50"/>
      <c r="F98" s="150">
        <f>SUM(F94:F97)</f>
        <v>515</v>
      </c>
      <c r="G98" s="51">
        <f>SUM(G94:G97)</f>
        <v>19.25</v>
      </c>
      <c r="H98" s="51">
        <f>SUM(H94:H97)</f>
        <v>19.75</v>
      </c>
      <c r="I98" s="51">
        <f>SUM(I94:I97)</f>
        <v>83.75</v>
      </c>
      <c r="J98" s="51">
        <f>SUM(J94:J97)</f>
        <v>587.5</v>
      </c>
      <c r="K98" s="151"/>
      <c r="L98" s="160">
        <f>SUM(L94:L97)</f>
        <v>120</v>
      </c>
    </row>
    <row r="99" spans="1:12" ht="15.5" x14ac:dyDescent="0.35">
      <c r="A99" s="9">
        <v>2</v>
      </c>
      <c r="B99" s="48">
        <f>B94</f>
        <v>1</v>
      </c>
      <c r="C99" s="91" t="s">
        <v>25</v>
      </c>
      <c r="D99" s="94" t="s">
        <v>26</v>
      </c>
      <c r="E99" s="49" t="s">
        <v>135</v>
      </c>
      <c r="F99" s="30">
        <v>60</v>
      </c>
      <c r="G99" s="30">
        <v>0.6</v>
      </c>
      <c r="H99" s="30">
        <v>0.06</v>
      </c>
      <c r="I99" s="30">
        <v>0.9</v>
      </c>
      <c r="J99" s="105">
        <v>6</v>
      </c>
      <c r="K99" s="30" t="s">
        <v>137</v>
      </c>
      <c r="L99" s="37">
        <v>29.87</v>
      </c>
    </row>
    <row r="100" spans="1:12" ht="15.5" x14ac:dyDescent="0.35">
      <c r="A100" s="12"/>
      <c r="B100" s="7"/>
      <c r="C100" s="90"/>
      <c r="D100" s="95" t="s">
        <v>27</v>
      </c>
      <c r="E100" s="28" t="s">
        <v>136</v>
      </c>
      <c r="F100" s="21">
        <v>200</v>
      </c>
      <c r="G100" s="21">
        <v>7.3</v>
      </c>
      <c r="H100" s="21">
        <v>6.3</v>
      </c>
      <c r="I100" s="21">
        <v>26.46</v>
      </c>
      <c r="J100" s="108">
        <v>180.24</v>
      </c>
      <c r="K100" s="21">
        <v>34</v>
      </c>
      <c r="L100" s="23">
        <v>20.260000000000002</v>
      </c>
    </row>
    <row r="101" spans="1:12" ht="15.5" x14ac:dyDescent="0.35">
      <c r="A101" s="12"/>
      <c r="B101" s="7"/>
      <c r="C101" s="90"/>
      <c r="D101" s="95" t="s">
        <v>28</v>
      </c>
      <c r="E101" s="18" t="s">
        <v>65</v>
      </c>
      <c r="F101" s="21">
        <v>100</v>
      </c>
      <c r="G101" s="21">
        <v>11.84</v>
      </c>
      <c r="H101" s="21">
        <v>16.57</v>
      </c>
      <c r="I101" s="107">
        <v>36.9</v>
      </c>
      <c r="J101" s="21">
        <v>234.7</v>
      </c>
      <c r="K101" s="21">
        <v>77</v>
      </c>
      <c r="L101" s="23">
        <v>103.35</v>
      </c>
    </row>
    <row r="102" spans="1:12" ht="15.5" x14ac:dyDescent="0.35">
      <c r="A102" s="12"/>
      <c r="B102" s="7"/>
      <c r="C102" s="90"/>
      <c r="D102" s="95" t="s">
        <v>29</v>
      </c>
      <c r="E102" s="18" t="s">
        <v>94</v>
      </c>
      <c r="F102" s="21">
        <v>150</v>
      </c>
      <c r="G102" s="21">
        <v>3.25</v>
      </c>
      <c r="H102" s="21">
        <v>4.1399999999999997</v>
      </c>
      <c r="I102" s="107">
        <v>6.01</v>
      </c>
      <c r="J102" s="21">
        <v>171</v>
      </c>
      <c r="K102" s="21">
        <v>60</v>
      </c>
      <c r="L102" s="23">
        <v>13.36</v>
      </c>
    </row>
    <row r="103" spans="1:12" ht="15.5" x14ac:dyDescent="0.35">
      <c r="A103" s="12"/>
      <c r="B103" s="7"/>
      <c r="C103" s="90"/>
      <c r="D103" s="95" t="s">
        <v>30</v>
      </c>
      <c r="E103" s="18" t="s">
        <v>66</v>
      </c>
      <c r="F103" s="21">
        <v>200</v>
      </c>
      <c r="G103" s="21">
        <v>0.7</v>
      </c>
      <c r="H103" s="21">
        <v>0.05</v>
      </c>
      <c r="I103" s="21">
        <v>27.6</v>
      </c>
      <c r="J103" s="108">
        <v>114.8</v>
      </c>
      <c r="K103" s="21">
        <v>99</v>
      </c>
      <c r="L103" s="23">
        <v>17.46</v>
      </c>
    </row>
    <row r="104" spans="1:12" ht="15.5" x14ac:dyDescent="0.35">
      <c r="A104" s="12"/>
      <c r="B104" s="7"/>
      <c r="C104" s="90"/>
      <c r="D104" s="95" t="s">
        <v>23</v>
      </c>
      <c r="E104" s="18" t="s">
        <v>41</v>
      </c>
      <c r="F104" s="21">
        <v>20</v>
      </c>
      <c r="G104" s="21">
        <v>1.58</v>
      </c>
      <c r="H104" s="21">
        <v>0.2</v>
      </c>
      <c r="I104" s="21">
        <v>9.66</v>
      </c>
      <c r="J104" s="108">
        <v>46.76</v>
      </c>
      <c r="K104" s="21" t="s">
        <v>42</v>
      </c>
      <c r="L104" s="23">
        <v>2.2799999999999998</v>
      </c>
    </row>
    <row r="105" spans="1:12" ht="16" thickBot="1" x14ac:dyDescent="0.4">
      <c r="A105" s="12"/>
      <c r="B105" s="7"/>
      <c r="C105" s="90"/>
      <c r="D105" s="109" t="s">
        <v>23</v>
      </c>
      <c r="E105" s="29" t="s">
        <v>46</v>
      </c>
      <c r="F105" s="31">
        <v>30</v>
      </c>
      <c r="G105" s="31">
        <v>1.68</v>
      </c>
      <c r="H105" s="31">
        <v>0.33</v>
      </c>
      <c r="I105" s="31">
        <v>0.72</v>
      </c>
      <c r="J105" s="143">
        <v>69</v>
      </c>
      <c r="K105" s="31" t="s">
        <v>42</v>
      </c>
      <c r="L105" s="32">
        <v>3.42</v>
      </c>
    </row>
    <row r="106" spans="1:12" ht="15" thickBot="1" x14ac:dyDescent="0.4">
      <c r="A106" s="38"/>
      <c r="B106" s="92"/>
      <c r="C106" s="141"/>
      <c r="D106" s="97" t="s">
        <v>33</v>
      </c>
      <c r="E106" s="98"/>
      <c r="F106" s="99">
        <f>SUM(F99:F105)</f>
        <v>760</v>
      </c>
      <c r="G106" s="100">
        <f>SUM(G99:G105)</f>
        <v>26.949999999999996</v>
      </c>
      <c r="H106" s="100">
        <f>SUM(H99:H105)</f>
        <v>27.65</v>
      </c>
      <c r="I106" s="100">
        <f>SUM(I99:I105)</f>
        <v>108.25</v>
      </c>
      <c r="J106" s="100">
        <f>SUM(J99:J105)</f>
        <v>822.5</v>
      </c>
      <c r="K106" s="101"/>
      <c r="L106" s="104">
        <f>SUM(L99:L105)</f>
        <v>189.99999999999997</v>
      </c>
    </row>
    <row r="107" spans="1:12" ht="15.5" x14ac:dyDescent="0.35">
      <c r="A107" s="9">
        <v>2</v>
      </c>
      <c r="B107" s="48">
        <v>1</v>
      </c>
      <c r="C107" s="11" t="s">
        <v>47</v>
      </c>
      <c r="D107" s="111" t="s">
        <v>30</v>
      </c>
      <c r="E107" s="49" t="s">
        <v>55</v>
      </c>
      <c r="F107" s="30">
        <v>200</v>
      </c>
      <c r="G107" s="30">
        <v>0.9</v>
      </c>
      <c r="H107" s="30">
        <v>0</v>
      </c>
      <c r="I107" s="106">
        <v>5</v>
      </c>
      <c r="J107" s="30">
        <v>75</v>
      </c>
      <c r="K107" s="84">
        <v>115</v>
      </c>
      <c r="L107" s="37">
        <v>29</v>
      </c>
    </row>
    <row r="108" spans="1:12" ht="15.5" x14ac:dyDescent="0.35">
      <c r="A108" s="12"/>
      <c r="B108" s="7"/>
      <c r="C108" s="5"/>
      <c r="D108" s="112" t="s">
        <v>24</v>
      </c>
      <c r="E108" s="18" t="s">
        <v>49</v>
      </c>
      <c r="F108" s="21">
        <v>125</v>
      </c>
      <c r="G108" s="21">
        <v>0.4</v>
      </c>
      <c r="H108" s="21">
        <v>0.4</v>
      </c>
      <c r="I108" s="107">
        <v>3.8</v>
      </c>
      <c r="J108" s="21">
        <v>47</v>
      </c>
      <c r="K108" s="31" t="s">
        <v>42</v>
      </c>
      <c r="L108" s="23">
        <v>69</v>
      </c>
    </row>
    <row r="109" spans="1:12" ht="15.5" x14ac:dyDescent="0.35">
      <c r="A109" s="12"/>
      <c r="B109" s="7"/>
      <c r="C109" s="5"/>
      <c r="D109" s="113" t="s">
        <v>48</v>
      </c>
      <c r="E109" s="29" t="s">
        <v>170</v>
      </c>
      <c r="F109" s="31">
        <v>50</v>
      </c>
      <c r="G109" s="31">
        <v>6.4</v>
      </c>
      <c r="H109" s="31">
        <v>7.5</v>
      </c>
      <c r="I109" s="142">
        <v>24.7</v>
      </c>
      <c r="J109" s="31">
        <v>113</v>
      </c>
      <c r="K109" s="31" t="s">
        <v>42</v>
      </c>
      <c r="L109" s="32">
        <v>22</v>
      </c>
    </row>
    <row r="110" spans="1:12" ht="14.5" x14ac:dyDescent="0.35">
      <c r="A110" s="38"/>
      <c r="B110" s="92"/>
      <c r="C110" s="103"/>
      <c r="D110" s="97" t="s">
        <v>33</v>
      </c>
      <c r="E110" s="98"/>
      <c r="F110" s="99">
        <f>SUM(F107:F109)</f>
        <v>375</v>
      </c>
      <c r="G110" s="100">
        <f>SUM(G107:G109)</f>
        <v>7.7</v>
      </c>
      <c r="H110" s="100">
        <f>SUM(H107:H109)</f>
        <v>7.9</v>
      </c>
      <c r="I110" s="100">
        <f>SUM(I107:I109)</f>
        <v>33.5</v>
      </c>
      <c r="J110" s="100">
        <f>SUM(J107:J109)</f>
        <v>235</v>
      </c>
      <c r="K110" s="101"/>
      <c r="L110" s="104">
        <f>SUM(L107:L109)</f>
        <v>120</v>
      </c>
    </row>
    <row r="111" spans="1:12" ht="14.5" x14ac:dyDescent="0.25">
      <c r="A111" s="74">
        <f>A94</f>
        <v>2</v>
      </c>
      <c r="B111" s="75">
        <f>B94</f>
        <v>1</v>
      </c>
      <c r="C111" s="199" t="s">
        <v>4</v>
      </c>
      <c r="D111" s="200"/>
      <c r="E111" s="76"/>
      <c r="F111" s="77">
        <f>F98+F106+F110</f>
        <v>1650</v>
      </c>
      <c r="G111" s="78">
        <f>G98+G106+G110</f>
        <v>53.9</v>
      </c>
      <c r="H111" s="78">
        <f t="shared" ref="H111" si="18">H98+H106+H110</f>
        <v>55.3</v>
      </c>
      <c r="I111" s="78">
        <f t="shared" ref="I111" si="19">I98+I106+I110</f>
        <v>225.5</v>
      </c>
      <c r="J111" s="78">
        <f t="shared" ref="J111" si="20">J98+J106+J110</f>
        <v>1645</v>
      </c>
      <c r="K111" s="79"/>
      <c r="L111" s="80">
        <f>L98+L106+L110</f>
        <v>430</v>
      </c>
    </row>
    <row r="112" spans="1:12" ht="31" x14ac:dyDescent="0.35">
      <c r="A112" s="9">
        <v>2</v>
      </c>
      <c r="B112" s="10">
        <v>2</v>
      </c>
      <c r="C112" s="129" t="s">
        <v>20</v>
      </c>
      <c r="D112" s="137" t="s">
        <v>21</v>
      </c>
      <c r="E112" s="36" t="s">
        <v>138</v>
      </c>
      <c r="F112" s="30">
        <v>270</v>
      </c>
      <c r="G112" s="30">
        <v>15.17</v>
      </c>
      <c r="H112" s="30">
        <v>19.23</v>
      </c>
      <c r="I112" s="30">
        <v>50.5</v>
      </c>
      <c r="J112" s="30">
        <v>408.6</v>
      </c>
      <c r="K112" s="30" t="s">
        <v>139</v>
      </c>
      <c r="L112" s="37">
        <v>108.37</v>
      </c>
    </row>
    <row r="113" spans="1:12" ht="15.5" x14ac:dyDescent="0.35">
      <c r="A113" s="12"/>
      <c r="B113" s="8"/>
      <c r="C113" s="41"/>
      <c r="D113" s="95" t="s">
        <v>22</v>
      </c>
      <c r="E113" s="19" t="s">
        <v>110</v>
      </c>
      <c r="F113" s="22">
        <v>205</v>
      </c>
      <c r="G113" s="22">
        <v>0.13</v>
      </c>
      <c r="H113" s="22">
        <v>0.02</v>
      </c>
      <c r="I113" s="40">
        <v>15.2</v>
      </c>
      <c r="J113" s="21">
        <v>62</v>
      </c>
      <c r="K113" s="22">
        <v>98</v>
      </c>
      <c r="L113" s="24">
        <v>5.33</v>
      </c>
    </row>
    <row r="114" spans="1:12" ht="15.5" x14ac:dyDescent="0.35">
      <c r="A114" s="12"/>
      <c r="B114" s="8"/>
      <c r="C114" s="41"/>
      <c r="D114" s="96" t="s">
        <v>23</v>
      </c>
      <c r="E114" s="19" t="s">
        <v>41</v>
      </c>
      <c r="F114" s="22">
        <v>50</v>
      </c>
      <c r="G114" s="22">
        <v>3.95</v>
      </c>
      <c r="H114" s="22">
        <v>0.5</v>
      </c>
      <c r="I114" s="40">
        <v>18.05</v>
      </c>
      <c r="J114" s="31">
        <v>116.9</v>
      </c>
      <c r="K114" s="22" t="s">
        <v>42</v>
      </c>
      <c r="L114" s="24">
        <v>6.3</v>
      </c>
    </row>
    <row r="115" spans="1:12" ht="14.5" x14ac:dyDescent="0.35">
      <c r="A115" s="12"/>
      <c r="B115" s="8"/>
      <c r="C115" s="41"/>
      <c r="D115" s="97" t="s">
        <v>33</v>
      </c>
      <c r="E115" s="98"/>
      <c r="F115" s="99">
        <f>SUM(F112:F114)</f>
        <v>525</v>
      </c>
      <c r="G115" s="100">
        <f>SUM(G112:G114)</f>
        <v>19.25</v>
      </c>
      <c r="H115" s="100">
        <f>SUM(H112:H114)</f>
        <v>19.75</v>
      </c>
      <c r="I115" s="100">
        <f>SUM(I112:I114)</f>
        <v>83.75</v>
      </c>
      <c r="J115" s="100">
        <f>SUM(J112:J114)</f>
        <v>587.5</v>
      </c>
      <c r="K115" s="101"/>
      <c r="L115" s="102">
        <f>SUM(L112:L114)</f>
        <v>120</v>
      </c>
    </row>
    <row r="116" spans="1:12" ht="15.5" x14ac:dyDescent="0.35">
      <c r="A116" s="9">
        <v>2</v>
      </c>
      <c r="B116" s="48">
        <v>2</v>
      </c>
      <c r="C116" s="11" t="s">
        <v>25</v>
      </c>
      <c r="D116" s="94" t="s">
        <v>26</v>
      </c>
      <c r="E116" s="49" t="s">
        <v>60</v>
      </c>
      <c r="F116" s="30">
        <v>60</v>
      </c>
      <c r="G116" s="30">
        <v>1.3</v>
      </c>
      <c r="H116" s="30">
        <v>2.8</v>
      </c>
      <c r="I116" s="106">
        <v>1.7</v>
      </c>
      <c r="J116" s="30">
        <v>41.14</v>
      </c>
      <c r="K116" s="30">
        <v>138</v>
      </c>
      <c r="L116" s="37">
        <v>17.63</v>
      </c>
    </row>
    <row r="117" spans="1:12" ht="15.5" x14ac:dyDescent="0.35">
      <c r="A117" s="12"/>
      <c r="B117" s="7"/>
      <c r="C117" s="5"/>
      <c r="D117" s="95" t="s">
        <v>27</v>
      </c>
      <c r="E117" s="18" t="s">
        <v>68</v>
      </c>
      <c r="F117" s="21">
        <v>200</v>
      </c>
      <c r="G117" s="21">
        <v>3.2</v>
      </c>
      <c r="H117" s="21">
        <v>3</v>
      </c>
      <c r="I117" s="107">
        <v>11.47</v>
      </c>
      <c r="J117" s="21">
        <v>102.1</v>
      </c>
      <c r="K117" s="21">
        <v>40</v>
      </c>
      <c r="L117" s="23">
        <v>33.950000000000003</v>
      </c>
    </row>
    <row r="118" spans="1:12" ht="15.5" x14ac:dyDescent="0.35">
      <c r="A118" s="12"/>
      <c r="B118" s="7"/>
      <c r="C118" s="5"/>
      <c r="D118" s="95" t="s">
        <v>28</v>
      </c>
      <c r="E118" s="18" t="s">
        <v>140</v>
      </c>
      <c r="F118" s="21">
        <v>200</v>
      </c>
      <c r="G118" s="21">
        <v>18.03</v>
      </c>
      <c r="H118" s="21">
        <v>21.02</v>
      </c>
      <c r="I118" s="21">
        <v>37.5</v>
      </c>
      <c r="J118" s="108">
        <v>367.2</v>
      </c>
      <c r="K118" s="21">
        <v>83</v>
      </c>
      <c r="L118" s="23">
        <v>111.08</v>
      </c>
    </row>
    <row r="119" spans="1:12" ht="15.5" x14ac:dyDescent="0.35">
      <c r="A119" s="12"/>
      <c r="B119" s="7"/>
      <c r="C119" s="5"/>
      <c r="D119" s="95" t="s">
        <v>30</v>
      </c>
      <c r="E119" s="18" t="s">
        <v>96</v>
      </c>
      <c r="F119" s="21">
        <v>200</v>
      </c>
      <c r="G119" s="21">
        <v>1.1599999999999999</v>
      </c>
      <c r="H119" s="21">
        <v>0.3</v>
      </c>
      <c r="I119" s="21">
        <v>47.2</v>
      </c>
      <c r="J119" s="108">
        <v>196.3</v>
      </c>
      <c r="K119" s="21">
        <v>210</v>
      </c>
      <c r="L119" s="23">
        <v>21.04</v>
      </c>
    </row>
    <row r="120" spans="1:12" ht="15.5" x14ac:dyDescent="0.35">
      <c r="A120" s="12"/>
      <c r="B120" s="7"/>
      <c r="C120" s="5"/>
      <c r="D120" s="95" t="s">
        <v>23</v>
      </c>
      <c r="E120" s="18" t="s">
        <v>41</v>
      </c>
      <c r="F120" s="21">
        <v>20</v>
      </c>
      <c r="G120" s="21">
        <v>1.58</v>
      </c>
      <c r="H120" s="21">
        <v>0.2</v>
      </c>
      <c r="I120" s="107">
        <v>9.66</v>
      </c>
      <c r="J120" s="21">
        <v>46.76</v>
      </c>
      <c r="K120" s="21" t="s">
        <v>42</v>
      </c>
      <c r="L120" s="23">
        <v>2.52</v>
      </c>
    </row>
    <row r="121" spans="1:12" ht="15.5" x14ac:dyDescent="0.35">
      <c r="A121" s="12"/>
      <c r="B121" s="7"/>
      <c r="C121" s="5"/>
      <c r="D121" s="109" t="s">
        <v>23</v>
      </c>
      <c r="E121" s="29" t="s">
        <v>46</v>
      </c>
      <c r="F121" s="31">
        <v>30</v>
      </c>
      <c r="G121" s="31">
        <v>1.68</v>
      </c>
      <c r="H121" s="31">
        <v>0.33</v>
      </c>
      <c r="I121" s="142">
        <v>9.7200000000000006</v>
      </c>
      <c r="J121" s="31">
        <v>69</v>
      </c>
      <c r="K121" s="31" t="s">
        <v>42</v>
      </c>
      <c r="L121" s="32">
        <v>3.78</v>
      </c>
    </row>
    <row r="122" spans="1:12" ht="14.5" x14ac:dyDescent="0.35">
      <c r="A122" s="12"/>
      <c r="B122" s="7"/>
      <c r="C122" s="41"/>
      <c r="D122" s="97" t="s">
        <v>33</v>
      </c>
      <c r="E122" s="98"/>
      <c r="F122" s="99">
        <f>SUM(F116:F121)</f>
        <v>710</v>
      </c>
      <c r="G122" s="100">
        <f>SUM(G116:G121)</f>
        <v>26.950000000000003</v>
      </c>
      <c r="H122" s="100">
        <f>SUM(H116:H121)</f>
        <v>27.65</v>
      </c>
      <c r="I122" s="100">
        <f>SUM(I116:I121)</f>
        <v>117.25</v>
      </c>
      <c r="J122" s="100">
        <f>SUM(J116:J121)</f>
        <v>822.5</v>
      </c>
      <c r="K122" s="101"/>
      <c r="L122" s="104">
        <f>SUM(L116:L121)</f>
        <v>190</v>
      </c>
    </row>
    <row r="123" spans="1:12" ht="15.5" x14ac:dyDescent="0.35">
      <c r="A123" s="9">
        <v>2</v>
      </c>
      <c r="B123" s="48">
        <v>2</v>
      </c>
      <c r="C123" s="129" t="s">
        <v>47</v>
      </c>
      <c r="D123" s="111" t="s">
        <v>53</v>
      </c>
      <c r="E123" s="49" t="s">
        <v>141</v>
      </c>
      <c r="F123" s="62">
        <v>200</v>
      </c>
      <c r="G123" s="65">
        <v>5.5</v>
      </c>
      <c r="H123" s="62">
        <v>5.2</v>
      </c>
      <c r="I123" s="146">
        <v>7.1</v>
      </c>
      <c r="J123" s="62">
        <v>102</v>
      </c>
      <c r="K123" s="31" t="s">
        <v>42</v>
      </c>
      <c r="L123" s="71">
        <v>37</v>
      </c>
    </row>
    <row r="124" spans="1:12" ht="15.5" x14ac:dyDescent="0.35">
      <c r="A124" s="12"/>
      <c r="B124" s="7"/>
      <c r="C124" s="41"/>
      <c r="D124" s="112" t="s">
        <v>24</v>
      </c>
      <c r="E124" s="18" t="s">
        <v>49</v>
      </c>
      <c r="F124" s="63">
        <v>125</v>
      </c>
      <c r="G124" s="67">
        <v>0.4</v>
      </c>
      <c r="H124" s="68">
        <v>0.4</v>
      </c>
      <c r="I124" s="63">
        <v>3.8</v>
      </c>
      <c r="J124" s="159">
        <v>47</v>
      </c>
      <c r="K124" s="31" t="s">
        <v>42</v>
      </c>
      <c r="L124" s="72">
        <v>45</v>
      </c>
    </row>
    <row r="125" spans="1:12" ht="16" thickBot="1" x14ac:dyDescent="0.4">
      <c r="A125" s="12"/>
      <c r="B125" s="7"/>
      <c r="C125" s="41"/>
      <c r="D125" s="113" t="s">
        <v>48</v>
      </c>
      <c r="E125" s="29" t="s">
        <v>142</v>
      </c>
      <c r="F125" s="64">
        <v>30</v>
      </c>
      <c r="G125" s="69">
        <v>1.8</v>
      </c>
      <c r="H125" s="64">
        <v>2.2999999999999998</v>
      </c>
      <c r="I125" s="147">
        <v>22.6</v>
      </c>
      <c r="J125" s="64">
        <v>86</v>
      </c>
      <c r="K125" s="31" t="s">
        <v>42</v>
      </c>
      <c r="L125" s="73">
        <v>38</v>
      </c>
    </row>
    <row r="126" spans="1:12" ht="15" thickBot="1" x14ac:dyDescent="0.4">
      <c r="A126" s="38"/>
      <c r="B126" s="92"/>
      <c r="C126" s="103"/>
      <c r="D126" s="97" t="s">
        <v>33</v>
      </c>
      <c r="E126" s="98"/>
      <c r="F126" s="99">
        <f>SUM(F123:F125)</f>
        <v>355</v>
      </c>
      <c r="G126" s="100">
        <f>SUM(G123:G125)</f>
        <v>7.7</v>
      </c>
      <c r="H126" s="100">
        <f>SUM(H123:H125)</f>
        <v>7.9</v>
      </c>
      <c r="I126" s="100">
        <f>SUM(I123:I125)</f>
        <v>33.5</v>
      </c>
      <c r="J126" s="100">
        <f>SUM(J123:J125)</f>
        <v>235</v>
      </c>
      <c r="K126" s="101"/>
      <c r="L126" s="104">
        <f>SUM(L123:L125)</f>
        <v>120</v>
      </c>
    </row>
    <row r="127" spans="1:12" ht="15" thickBot="1" x14ac:dyDescent="0.3">
      <c r="A127" s="74">
        <f>A112</f>
        <v>2</v>
      </c>
      <c r="B127" s="75">
        <f>B112</f>
        <v>2</v>
      </c>
      <c r="C127" s="199" t="s">
        <v>4</v>
      </c>
      <c r="D127" s="200"/>
      <c r="E127" s="76"/>
      <c r="F127" s="77">
        <f>F115+F122+F126</f>
        <v>1590</v>
      </c>
      <c r="G127" s="77">
        <f>G115+G122+G126</f>
        <v>53.900000000000006</v>
      </c>
      <c r="H127" s="77">
        <f>H115+H122+H126</f>
        <v>55.3</v>
      </c>
      <c r="I127" s="77">
        <f>I115+I122+I126</f>
        <v>234.5</v>
      </c>
      <c r="J127" s="77">
        <f>J115+J122+J126</f>
        <v>1645</v>
      </c>
      <c r="K127" s="79"/>
      <c r="L127" s="80">
        <f>L115+L122+L126</f>
        <v>430</v>
      </c>
    </row>
    <row r="128" spans="1:12" ht="31" x14ac:dyDescent="0.35">
      <c r="A128" s="9">
        <v>2</v>
      </c>
      <c r="B128" s="10">
        <v>3</v>
      </c>
      <c r="C128" s="11" t="s">
        <v>20</v>
      </c>
      <c r="D128" s="137" t="s">
        <v>28</v>
      </c>
      <c r="E128" s="36" t="s">
        <v>143</v>
      </c>
      <c r="F128" s="30">
        <v>100</v>
      </c>
      <c r="G128" s="30">
        <v>5.22</v>
      </c>
      <c r="H128" s="30">
        <v>7.98</v>
      </c>
      <c r="I128" s="30">
        <v>2.2999999999999998</v>
      </c>
      <c r="J128" s="84">
        <v>90.2</v>
      </c>
      <c r="K128" s="30">
        <v>292</v>
      </c>
      <c r="L128" s="37">
        <v>74.47</v>
      </c>
    </row>
    <row r="129" spans="1:12" ht="20.5" customHeight="1" x14ac:dyDescent="0.35">
      <c r="A129" s="12"/>
      <c r="B129" s="8"/>
      <c r="C129" s="5"/>
      <c r="D129" s="198" t="s">
        <v>29</v>
      </c>
      <c r="E129" s="194" t="s">
        <v>97</v>
      </c>
      <c r="F129" s="20">
        <v>155</v>
      </c>
      <c r="G129" s="21">
        <v>5.0999999999999996</v>
      </c>
      <c r="H129" s="21">
        <v>10.5</v>
      </c>
      <c r="I129" s="107">
        <v>34.200000000000003</v>
      </c>
      <c r="J129" s="21">
        <v>235.3</v>
      </c>
      <c r="K129" s="21">
        <v>52</v>
      </c>
      <c r="L129" s="23">
        <v>16.98</v>
      </c>
    </row>
    <row r="130" spans="1:12" ht="15.5" x14ac:dyDescent="0.35">
      <c r="A130" s="12"/>
      <c r="B130" s="8"/>
      <c r="C130" s="5"/>
      <c r="D130" s="95" t="s">
        <v>22</v>
      </c>
      <c r="E130" s="19" t="s">
        <v>40</v>
      </c>
      <c r="F130" s="22">
        <v>200</v>
      </c>
      <c r="G130" s="22">
        <v>3.78</v>
      </c>
      <c r="H130" s="22">
        <v>0.67</v>
      </c>
      <c r="I130" s="40">
        <v>26</v>
      </c>
      <c r="J130" s="21">
        <v>125.1</v>
      </c>
      <c r="K130" s="22">
        <v>101</v>
      </c>
      <c r="L130" s="24">
        <v>22.85</v>
      </c>
    </row>
    <row r="131" spans="1:12" ht="16" thickBot="1" x14ac:dyDescent="0.4">
      <c r="A131" s="12"/>
      <c r="B131" s="8"/>
      <c r="C131" s="5"/>
      <c r="D131" s="109" t="s">
        <v>23</v>
      </c>
      <c r="E131" s="29" t="s">
        <v>41</v>
      </c>
      <c r="F131" s="31">
        <v>50</v>
      </c>
      <c r="G131" s="31">
        <v>3.95</v>
      </c>
      <c r="H131" s="31">
        <v>0.5</v>
      </c>
      <c r="I131" s="142">
        <v>18.05</v>
      </c>
      <c r="J131" s="31">
        <v>116.9</v>
      </c>
      <c r="K131" s="31" t="s">
        <v>42</v>
      </c>
      <c r="L131" s="32">
        <v>5.7</v>
      </c>
    </row>
    <row r="132" spans="1:12" ht="15" thickBot="1" x14ac:dyDescent="0.4">
      <c r="A132" s="12"/>
      <c r="B132" s="8"/>
      <c r="C132" s="41"/>
      <c r="D132" s="97" t="s">
        <v>33</v>
      </c>
      <c r="E132" s="98"/>
      <c r="F132" s="99">
        <f>SUM(F128:F131)</f>
        <v>505</v>
      </c>
      <c r="G132" s="100">
        <f>SUM(G128:G131)</f>
        <v>18.05</v>
      </c>
      <c r="H132" s="100">
        <f>SUM(H128:H131)</f>
        <v>19.650000000000002</v>
      </c>
      <c r="I132" s="100">
        <f>SUM(I128:I131)</f>
        <v>80.55</v>
      </c>
      <c r="J132" s="100">
        <f>SUM(J128:J131)</f>
        <v>567.5</v>
      </c>
      <c r="K132" s="101"/>
      <c r="L132" s="102">
        <f>SUM(L128:L131)</f>
        <v>120.00000000000001</v>
      </c>
    </row>
    <row r="133" spans="1:12" ht="15.5" x14ac:dyDescent="0.35">
      <c r="A133" s="9">
        <f>A128</f>
        <v>2</v>
      </c>
      <c r="B133" s="48">
        <v>3</v>
      </c>
      <c r="C133" s="11" t="s">
        <v>25</v>
      </c>
      <c r="D133" s="94" t="s">
        <v>26</v>
      </c>
      <c r="E133" s="49" t="s">
        <v>69</v>
      </c>
      <c r="F133" s="30">
        <v>60</v>
      </c>
      <c r="G133" s="30">
        <v>0.5</v>
      </c>
      <c r="H133" s="30">
        <v>0.06</v>
      </c>
      <c r="I133" s="106">
        <v>9.27</v>
      </c>
      <c r="J133" s="30">
        <v>31.54</v>
      </c>
      <c r="K133" s="30">
        <v>149</v>
      </c>
      <c r="L133" s="37">
        <v>29.1</v>
      </c>
    </row>
    <row r="134" spans="1:12" ht="15.5" x14ac:dyDescent="0.35">
      <c r="A134" s="12"/>
      <c r="B134" s="7"/>
      <c r="C134" s="5"/>
      <c r="D134" s="95" t="s">
        <v>27</v>
      </c>
      <c r="E134" s="28" t="s">
        <v>144</v>
      </c>
      <c r="F134" s="21">
        <v>200</v>
      </c>
      <c r="G134" s="21">
        <v>3.2</v>
      </c>
      <c r="H134" s="21">
        <v>4.2</v>
      </c>
      <c r="I134" s="107">
        <v>11.3</v>
      </c>
      <c r="J134" s="21">
        <v>162.19999999999999</v>
      </c>
      <c r="K134" s="21">
        <v>37</v>
      </c>
      <c r="L134" s="23">
        <v>64.22</v>
      </c>
    </row>
    <row r="135" spans="1:12" ht="15.5" x14ac:dyDescent="0.35">
      <c r="A135" s="12"/>
      <c r="B135" s="7"/>
      <c r="C135" s="5"/>
      <c r="D135" s="95" t="s">
        <v>28</v>
      </c>
      <c r="E135" s="18" t="s">
        <v>145</v>
      </c>
      <c r="F135" s="21">
        <v>120</v>
      </c>
      <c r="G135" s="21">
        <v>16.29</v>
      </c>
      <c r="H135" s="21">
        <v>13.4</v>
      </c>
      <c r="I135" s="21">
        <v>18.5</v>
      </c>
      <c r="J135" s="108">
        <v>212</v>
      </c>
      <c r="K135" s="21" t="s">
        <v>146</v>
      </c>
      <c r="L135" s="23">
        <v>51.46</v>
      </c>
    </row>
    <row r="136" spans="1:12" ht="15.5" x14ac:dyDescent="0.35">
      <c r="A136" s="12"/>
      <c r="B136" s="7"/>
      <c r="C136" s="5"/>
      <c r="D136" s="95" t="s">
        <v>29</v>
      </c>
      <c r="E136" s="18" t="s">
        <v>72</v>
      </c>
      <c r="F136" s="21">
        <v>150</v>
      </c>
      <c r="G136" s="21">
        <v>3.1</v>
      </c>
      <c r="H136" s="21">
        <v>9.16</v>
      </c>
      <c r="I136" s="107">
        <v>38</v>
      </c>
      <c r="J136" s="21">
        <v>212.8</v>
      </c>
      <c r="K136" s="21">
        <v>54</v>
      </c>
      <c r="L136" s="23">
        <v>25.7</v>
      </c>
    </row>
    <row r="137" spans="1:12" ht="15.5" x14ac:dyDescent="0.35">
      <c r="A137" s="12"/>
      <c r="B137" s="7"/>
      <c r="C137" s="5"/>
      <c r="D137" s="95" t="s">
        <v>30</v>
      </c>
      <c r="E137" s="18" t="s">
        <v>70</v>
      </c>
      <c r="F137" s="21">
        <v>200</v>
      </c>
      <c r="G137" s="21">
        <v>0.6</v>
      </c>
      <c r="H137" s="21">
        <v>0.3</v>
      </c>
      <c r="I137" s="21">
        <v>20.8</v>
      </c>
      <c r="J137" s="108">
        <v>88.2</v>
      </c>
      <c r="K137" s="21">
        <v>103</v>
      </c>
      <c r="L137" s="23">
        <v>13.82</v>
      </c>
    </row>
    <row r="138" spans="1:12" ht="15.5" x14ac:dyDescent="0.35">
      <c r="A138" s="12"/>
      <c r="B138" s="7"/>
      <c r="C138" s="5"/>
      <c r="D138" s="95" t="s">
        <v>23</v>
      </c>
      <c r="E138" s="18" t="s">
        <v>41</v>
      </c>
      <c r="F138" s="21">
        <v>20</v>
      </c>
      <c r="G138" s="21">
        <v>1.58</v>
      </c>
      <c r="H138" s="21">
        <v>0.2</v>
      </c>
      <c r="I138" s="21">
        <v>9.66</v>
      </c>
      <c r="J138" s="108">
        <v>46.76</v>
      </c>
      <c r="K138" s="21" t="s">
        <v>42</v>
      </c>
      <c r="L138" s="23">
        <v>2.2799999999999998</v>
      </c>
    </row>
    <row r="139" spans="1:12" ht="16" thickBot="1" x14ac:dyDescent="0.4">
      <c r="A139" s="12"/>
      <c r="B139" s="7"/>
      <c r="C139" s="5"/>
      <c r="D139" s="109" t="s">
        <v>23</v>
      </c>
      <c r="E139" s="29" t="s">
        <v>46</v>
      </c>
      <c r="F139" s="31">
        <v>30</v>
      </c>
      <c r="G139" s="31">
        <v>1.68</v>
      </c>
      <c r="H139" s="31">
        <v>0.33</v>
      </c>
      <c r="I139" s="31">
        <v>9.7200000000000006</v>
      </c>
      <c r="J139" s="143">
        <v>69</v>
      </c>
      <c r="K139" s="31" t="s">
        <v>42</v>
      </c>
      <c r="L139" s="32">
        <v>3.42</v>
      </c>
    </row>
    <row r="140" spans="1:12" ht="15" thickBot="1" x14ac:dyDescent="0.4">
      <c r="A140" s="38"/>
      <c r="B140" s="92"/>
      <c r="C140" s="41"/>
      <c r="D140" s="116" t="s">
        <v>33</v>
      </c>
      <c r="E140" s="117"/>
      <c r="F140" s="118">
        <f>SUM(F133:F139)</f>
        <v>780</v>
      </c>
      <c r="G140" s="119">
        <f>SUM(G133:G139)</f>
        <v>26.950000000000003</v>
      </c>
      <c r="H140" s="119">
        <f>SUM(H133:H139)</f>
        <v>27.65</v>
      </c>
      <c r="I140" s="119">
        <f>SUM(I133:I139)</f>
        <v>117.24999999999999</v>
      </c>
      <c r="J140" s="119">
        <f>SUM(J133:J139)</f>
        <v>822.5</v>
      </c>
      <c r="K140" s="120"/>
      <c r="L140" s="121">
        <f>SUM(L133:L139)</f>
        <v>189.99999999999997</v>
      </c>
    </row>
    <row r="141" spans="1:12" ht="15.5" x14ac:dyDescent="0.35">
      <c r="A141" s="9">
        <v>2</v>
      </c>
      <c r="B141" s="48">
        <v>3</v>
      </c>
      <c r="C141" s="129" t="s">
        <v>47</v>
      </c>
      <c r="D141" s="111" t="s">
        <v>30</v>
      </c>
      <c r="E141" s="49" t="s">
        <v>55</v>
      </c>
      <c r="F141" s="62">
        <v>200</v>
      </c>
      <c r="G141" s="65">
        <v>0.9</v>
      </c>
      <c r="H141" s="62">
        <v>0</v>
      </c>
      <c r="I141" s="62">
        <v>5</v>
      </c>
      <c r="J141" s="62">
        <v>75</v>
      </c>
      <c r="K141" s="30">
        <v>115</v>
      </c>
      <c r="L141" s="62">
        <v>29</v>
      </c>
    </row>
    <row r="142" spans="1:12" ht="16" thickBot="1" x14ac:dyDescent="0.4">
      <c r="A142" s="12"/>
      <c r="B142" s="7"/>
      <c r="C142" s="41"/>
      <c r="D142" s="112" t="s">
        <v>24</v>
      </c>
      <c r="E142" s="18" t="s">
        <v>49</v>
      </c>
      <c r="F142" s="63">
        <v>125</v>
      </c>
      <c r="G142" s="67">
        <v>0.4</v>
      </c>
      <c r="H142" s="63">
        <v>0.4</v>
      </c>
      <c r="I142" s="63">
        <v>3.8</v>
      </c>
      <c r="J142" s="63">
        <v>47</v>
      </c>
      <c r="K142" s="31" t="s">
        <v>42</v>
      </c>
      <c r="L142" s="63">
        <v>66</v>
      </c>
    </row>
    <row r="143" spans="1:12" ht="16" thickBot="1" x14ac:dyDescent="0.4">
      <c r="A143" s="12"/>
      <c r="B143" s="7"/>
      <c r="C143" s="41"/>
      <c r="D143" s="113" t="s">
        <v>48</v>
      </c>
      <c r="E143" s="29" t="s">
        <v>107</v>
      </c>
      <c r="F143" s="64">
        <v>50</v>
      </c>
      <c r="G143" s="69">
        <v>1.8</v>
      </c>
      <c r="H143" s="64">
        <v>2.2999999999999998</v>
      </c>
      <c r="I143" s="64">
        <v>22.6</v>
      </c>
      <c r="J143" s="64">
        <v>86</v>
      </c>
      <c r="K143" s="31" t="s">
        <v>42</v>
      </c>
      <c r="L143" s="64">
        <v>25</v>
      </c>
    </row>
    <row r="144" spans="1:12" ht="15" thickBot="1" x14ac:dyDescent="0.4">
      <c r="A144" s="38"/>
      <c r="B144" s="92"/>
      <c r="C144" s="103"/>
      <c r="D144" s="130" t="s">
        <v>33</v>
      </c>
      <c r="E144" s="50"/>
      <c r="F144" s="150">
        <f>SUM(F141:F143)</f>
        <v>375</v>
      </c>
      <c r="G144" s="51">
        <f>SUM(G141:G143)</f>
        <v>3.1</v>
      </c>
      <c r="H144" s="51">
        <f>SUM(H141:H143)</f>
        <v>2.6999999999999997</v>
      </c>
      <c r="I144" s="51">
        <f>SUM(I141:I143)</f>
        <v>31.400000000000002</v>
      </c>
      <c r="J144" s="51">
        <f>SUM(J141:J143)</f>
        <v>208</v>
      </c>
      <c r="K144" s="151"/>
      <c r="L144" s="52">
        <f>SUM(L141:L143)</f>
        <v>120</v>
      </c>
    </row>
    <row r="145" spans="1:12" ht="15" thickBot="1" x14ac:dyDescent="0.3">
      <c r="A145" s="74">
        <f>A128</f>
        <v>2</v>
      </c>
      <c r="B145" s="75">
        <f>B128</f>
        <v>3</v>
      </c>
      <c r="C145" s="199" t="s">
        <v>4</v>
      </c>
      <c r="D145" s="201"/>
      <c r="E145" s="86"/>
      <c r="F145" s="87">
        <f>F132+F140+F144</f>
        <v>1660</v>
      </c>
      <c r="G145" s="87">
        <f t="shared" ref="G145" si="21">G132+G140+G144</f>
        <v>48.1</v>
      </c>
      <c r="H145" s="87">
        <f t="shared" ref="H145" si="22">H132+H140+H144</f>
        <v>50</v>
      </c>
      <c r="I145" s="87">
        <f t="shared" ref="I145" si="23">I132+I140+I144</f>
        <v>229.2</v>
      </c>
      <c r="J145" s="87">
        <f t="shared" ref="J145" si="24">J132+J140+J144</f>
        <v>1598</v>
      </c>
      <c r="K145" s="89"/>
      <c r="L145" s="138">
        <f>L132+L140+L144</f>
        <v>430</v>
      </c>
    </row>
    <row r="146" spans="1:12" ht="15.5" x14ac:dyDescent="0.35">
      <c r="A146" s="9">
        <v>2</v>
      </c>
      <c r="B146" s="10">
        <v>4</v>
      </c>
      <c r="C146" s="129" t="s">
        <v>20</v>
      </c>
      <c r="D146" s="137" t="s">
        <v>21</v>
      </c>
      <c r="E146" s="36" t="s">
        <v>98</v>
      </c>
      <c r="F146" s="30">
        <v>250</v>
      </c>
      <c r="G146" s="30">
        <v>15.23</v>
      </c>
      <c r="H146" s="30">
        <v>19.23</v>
      </c>
      <c r="I146" s="30">
        <v>67.7</v>
      </c>
      <c r="J146" s="30">
        <v>410.6</v>
      </c>
      <c r="K146" s="30" t="s">
        <v>147</v>
      </c>
      <c r="L146" s="30">
        <v>112.04</v>
      </c>
    </row>
    <row r="147" spans="1:12" ht="15.5" x14ac:dyDescent="0.35">
      <c r="A147" s="12"/>
      <c r="B147" s="8"/>
      <c r="C147" s="41"/>
      <c r="D147" s="95" t="s">
        <v>22</v>
      </c>
      <c r="E147" s="18" t="s">
        <v>51</v>
      </c>
      <c r="F147" s="21">
        <v>200</v>
      </c>
      <c r="G147" s="21">
        <v>7.0000000000000007E-2</v>
      </c>
      <c r="H147" s="21">
        <v>0.02</v>
      </c>
      <c r="I147" s="21">
        <v>15</v>
      </c>
      <c r="J147" s="21">
        <v>60</v>
      </c>
      <c r="K147" s="21">
        <v>97</v>
      </c>
      <c r="L147" s="21">
        <v>2.2599999999999998</v>
      </c>
    </row>
    <row r="148" spans="1:12" ht="16" thickBot="1" x14ac:dyDescent="0.4">
      <c r="A148" s="12"/>
      <c r="B148" s="8"/>
      <c r="C148" s="41"/>
      <c r="D148" s="109" t="s">
        <v>23</v>
      </c>
      <c r="E148" s="29" t="s">
        <v>41</v>
      </c>
      <c r="F148" s="31">
        <v>50</v>
      </c>
      <c r="G148" s="31">
        <v>3.95</v>
      </c>
      <c r="H148" s="31">
        <v>0.5</v>
      </c>
      <c r="I148" s="31">
        <v>1.05</v>
      </c>
      <c r="J148" s="31">
        <v>116.9</v>
      </c>
      <c r="K148" s="31" t="s">
        <v>42</v>
      </c>
      <c r="L148" s="31">
        <v>5.7</v>
      </c>
    </row>
    <row r="149" spans="1:12" ht="15" thickBot="1" x14ac:dyDescent="0.4">
      <c r="A149" s="12"/>
      <c r="B149" s="8"/>
      <c r="C149" s="41"/>
      <c r="D149" s="116" t="s">
        <v>33</v>
      </c>
      <c r="E149" s="117"/>
      <c r="F149" s="118">
        <f>SUM(F146:F148)</f>
        <v>500</v>
      </c>
      <c r="G149" s="119">
        <f>SUM(G146:G148)</f>
        <v>19.25</v>
      </c>
      <c r="H149" s="119">
        <f>SUM(H146:H148)</f>
        <v>19.75</v>
      </c>
      <c r="I149" s="119">
        <f>SUM(I146:I148)</f>
        <v>83.75</v>
      </c>
      <c r="J149" s="119">
        <f>SUM(J146:J148)</f>
        <v>587.5</v>
      </c>
      <c r="K149" s="120"/>
      <c r="L149" s="144">
        <f>SUM(L146:L148)</f>
        <v>120.00000000000001</v>
      </c>
    </row>
    <row r="150" spans="1:12" ht="15.5" x14ac:dyDescent="0.35">
      <c r="A150" s="9">
        <v>2</v>
      </c>
      <c r="B150" s="48">
        <v>4</v>
      </c>
      <c r="C150" s="129" t="s">
        <v>25</v>
      </c>
      <c r="D150" s="94" t="s">
        <v>26</v>
      </c>
      <c r="E150" s="49" t="s">
        <v>150</v>
      </c>
      <c r="F150" s="30">
        <v>60</v>
      </c>
      <c r="G150" s="30">
        <v>1.33</v>
      </c>
      <c r="H150" s="30">
        <v>3.95</v>
      </c>
      <c r="I150" s="30">
        <v>4.3</v>
      </c>
      <c r="J150" s="30">
        <v>46.8</v>
      </c>
      <c r="K150" s="30" t="s">
        <v>149</v>
      </c>
      <c r="L150" s="30">
        <v>15.11</v>
      </c>
    </row>
    <row r="151" spans="1:12" ht="31" x14ac:dyDescent="0.35">
      <c r="A151" s="12"/>
      <c r="B151" s="7"/>
      <c r="C151" s="41"/>
      <c r="D151" s="95" t="s">
        <v>27</v>
      </c>
      <c r="E151" s="28" t="s">
        <v>148</v>
      </c>
      <c r="F151" s="21">
        <v>230</v>
      </c>
      <c r="G151" s="21">
        <v>8.26</v>
      </c>
      <c r="H151" s="21">
        <v>7.01</v>
      </c>
      <c r="I151" s="21">
        <v>13.1</v>
      </c>
      <c r="J151" s="21">
        <v>135.6</v>
      </c>
      <c r="K151" s="21">
        <v>90</v>
      </c>
      <c r="L151" s="21">
        <v>35.53</v>
      </c>
    </row>
    <row r="152" spans="1:12" ht="15.5" x14ac:dyDescent="0.35">
      <c r="A152" s="12"/>
      <c r="B152" s="7"/>
      <c r="C152" s="41"/>
      <c r="D152" s="95" t="s">
        <v>28</v>
      </c>
      <c r="E152" s="18" t="s">
        <v>151</v>
      </c>
      <c r="F152" s="21">
        <v>100</v>
      </c>
      <c r="G152" s="21">
        <v>9.8000000000000007</v>
      </c>
      <c r="H152" s="21">
        <v>8.1999999999999993</v>
      </c>
      <c r="I152" s="21">
        <v>15.33</v>
      </c>
      <c r="J152" s="21">
        <v>179.44</v>
      </c>
      <c r="K152" s="21">
        <v>72</v>
      </c>
      <c r="L152" s="21">
        <v>100.14</v>
      </c>
    </row>
    <row r="153" spans="1:12" ht="15.5" x14ac:dyDescent="0.35">
      <c r="A153" s="12"/>
      <c r="B153" s="7"/>
      <c r="C153" s="41"/>
      <c r="D153" s="95" t="s">
        <v>29</v>
      </c>
      <c r="E153" s="18" t="s">
        <v>82</v>
      </c>
      <c r="F153" s="21">
        <v>150</v>
      </c>
      <c r="G153" s="21">
        <v>3.78</v>
      </c>
      <c r="H153" s="21">
        <v>7.78</v>
      </c>
      <c r="I153" s="21">
        <v>49.3</v>
      </c>
      <c r="J153" s="21">
        <v>242</v>
      </c>
      <c r="K153" s="21">
        <v>53</v>
      </c>
      <c r="L153" s="21">
        <v>16.920000000000002</v>
      </c>
    </row>
    <row r="154" spans="1:12" ht="15.5" x14ac:dyDescent="0.35">
      <c r="A154" s="12"/>
      <c r="B154" s="7"/>
      <c r="C154" s="41"/>
      <c r="D154" s="95" t="s">
        <v>30</v>
      </c>
      <c r="E154" s="28" t="s">
        <v>99</v>
      </c>
      <c r="F154" s="21">
        <v>200</v>
      </c>
      <c r="G154" s="21">
        <v>0.52</v>
      </c>
      <c r="H154" s="21">
        <v>0.18</v>
      </c>
      <c r="I154" s="21">
        <v>24.84</v>
      </c>
      <c r="J154" s="21">
        <v>102.9</v>
      </c>
      <c r="K154" s="21">
        <v>150</v>
      </c>
      <c r="L154" s="21">
        <v>16.600000000000001</v>
      </c>
    </row>
    <row r="155" spans="1:12" ht="15.5" x14ac:dyDescent="0.35">
      <c r="A155" s="12"/>
      <c r="B155" s="7"/>
      <c r="C155" s="41"/>
      <c r="D155" s="95" t="s">
        <v>23</v>
      </c>
      <c r="E155" s="18" t="s">
        <v>41</v>
      </c>
      <c r="F155" s="21">
        <v>20</v>
      </c>
      <c r="G155" s="21">
        <v>1.58</v>
      </c>
      <c r="H155" s="21">
        <v>0.2</v>
      </c>
      <c r="I155" s="21">
        <v>9.66</v>
      </c>
      <c r="J155" s="21">
        <v>46.76</v>
      </c>
      <c r="K155" s="21" t="s">
        <v>42</v>
      </c>
      <c r="L155" s="21">
        <v>2.2799999999999998</v>
      </c>
    </row>
    <row r="156" spans="1:12" ht="16" thickBot="1" x14ac:dyDescent="0.4">
      <c r="A156" s="12"/>
      <c r="B156" s="7"/>
      <c r="C156" s="41"/>
      <c r="D156" s="109" t="s">
        <v>23</v>
      </c>
      <c r="E156" s="29" t="s">
        <v>46</v>
      </c>
      <c r="F156" s="31">
        <v>30</v>
      </c>
      <c r="G156" s="31">
        <v>1.68</v>
      </c>
      <c r="H156" s="31">
        <v>0.33</v>
      </c>
      <c r="I156" s="31">
        <v>0.72</v>
      </c>
      <c r="J156" s="31">
        <v>69</v>
      </c>
      <c r="K156" s="31" t="s">
        <v>42</v>
      </c>
      <c r="L156" s="22">
        <v>3.42</v>
      </c>
    </row>
    <row r="157" spans="1:12" ht="15" thickBot="1" x14ac:dyDescent="0.4">
      <c r="A157" s="38"/>
      <c r="B157" s="7"/>
      <c r="C157" s="103"/>
      <c r="D157" s="130" t="s">
        <v>33</v>
      </c>
      <c r="E157" s="50"/>
      <c r="F157" s="150">
        <f>SUM(F150:F156)</f>
        <v>790</v>
      </c>
      <c r="G157" s="51">
        <f>SUM(G150:G156)</f>
        <v>26.950000000000003</v>
      </c>
      <c r="H157" s="51">
        <f>SUM(H150:H156)</f>
        <v>27.65</v>
      </c>
      <c r="I157" s="51">
        <f>SUM(I150:I156)</f>
        <v>117.25</v>
      </c>
      <c r="J157" s="51">
        <f>SUM(J150:J156)</f>
        <v>822.49999999999989</v>
      </c>
      <c r="K157" s="151"/>
      <c r="L157" s="52">
        <f>SUM(L150:L156)</f>
        <v>189.99999999999997</v>
      </c>
    </row>
    <row r="158" spans="1:12" ht="16" thickBot="1" x14ac:dyDescent="0.4">
      <c r="A158" s="9">
        <v>2</v>
      </c>
      <c r="B158" s="48">
        <v>4</v>
      </c>
      <c r="C158" s="129" t="s">
        <v>47</v>
      </c>
      <c r="D158" s="111" t="s">
        <v>53</v>
      </c>
      <c r="E158" s="49" t="s">
        <v>141</v>
      </c>
      <c r="F158" s="62">
        <v>250</v>
      </c>
      <c r="G158" s="65">
        <v>5.5</v>
      </c>
      <c r="H158" s="62">
        <v>5.2</v>
      </c>
      <c r="I158" s="62">
        <v>7.1</v>
      </c>
      <c r="J158" s="62">
        <v>102</v>
      </c>
      <c r="K158" s="31" t="s">
        <v>42</v>
      </c>
      <c r="L158" s="62">
        <v>42</v>
      </c>
    </row>
    <row r="159" spans="1:12" ht="16" thickBot="1" x14ac:dyDescent="0.4">
      <c r="A159" s="12"/>
      <c r="B159" s="7"/>
      <c r="C159" s="41"/>
      <c r="D159" s="112" t="s">
        <v>24</v>
      </c>
      <c r="E159" s="18" t="s">
        <v>49</v>
      </c>
      <c r="F159" s="63">
        <v>125</v>
      </c>
      <c r="G159" s="67">
        <v>0.4</v>
      </c>
      <c r="H159" s="63">
        <v>0.4</v>
      </c>
      <c r="I159" s="63">
        <v>3.8</v>
      </c>
      <c r="J159" s="63">
        <v>47</v>
      </c>
      <c r="K159" s="31" t="s">
        <v>42</v>
      </c>
      <c r="L159" s="63">
        <v>43</v>
      </c>
    </row>
    <row r="160" spans="1:12" ht="16" thickBot="1" x14ac:dyDescent="0.4">
      <c r="A160" s="12"/>
      <c r="B160" s="7"/>
      <c r="C160" s="41"/>
      <c r="D160" s="113" t="s">
        <v>48</v>
      </c>
      <c r="E160" s="29" t="s">
        <v>152</v>
      </c>
      <c r="F160" s="64">
        <v>50</v>
      </c>
      <c r="G160" s="69">
        <v>1.8</v>
      </c>
      <c r="H160" s="64">
        <v>2.2999999999999998</v>
      </c>
      <c r="I160" s="64">
        <v>22.6</v>
      </c>
      <c r="J160" s="64">
        <v>86</v>
      </c>
      <c r="K160" s="31" t="s">
        <v>42</v>
      </c>
      <c r="L160" s="64">
        <v>35</v>
      </c>
    </row>
    <row r="161" spans="1:12" ht="15" thickBot="1" x14ac:dyDescent="0.4">
      <c r="A161" s="38"/>
      <c r="B161" s="92"/>
      <c r="C161" s="103"/>
      <c r="D161" s="130" t="s">
        <v>33</v>
      </c>
      <c r="E161" s="50"/>
      <c r="F161" s="150">
        <f>SUM(F158:F160)</f>
        <v>425</v>
      </c>
      <c r="G161" s="51">
        <f>SUM(G158:G160)</f>
        <v>7.7</v>
      </c>
      <c r="H161" s="51">
        <f>SUM(H158:H160)</f>
        <v>7.9</v>
      </c>
      <c r="I161" s="51">
        <f>SUM(I158:I160)</f>
        <v>33.5</v>
      </c>
      <c r="J161" s="51">
        <f>SUM(J158:J160)</f>
        <v>235</v>
      </c>
      <c r="K161" s="151"/>
      <c r="L161" s="52">
        <f>SUM(L158:L160)</f>
        <v>120</v>
      </c>
    </row>
    <row r="162" spans="1:12" ht="15" thickBot="1" x14ac:dyDescent="0.3">
      <c r="A162" s="74">
        <f>A146</f>
        <v>2</v>
      </c>
      <c r="B162" s="75">
        <f>B146</f>
        <v>4</v>
      </c>
      <c r="C162" s="199" t="s">
        <v>4</v>
      </c>
      <c r="D162" s="201"/>
      <c r="E162" s="86"/>
      <c r="F162" s="87">
        <f>F149+F157+F161</f>
        <v>1715</v>
      </c>
      <c r="G162" s="88">
        <f>G149+G157+G161</f>
        <v>53.900000000000006</v>
      </c>
      <c r="H162" s="88">
        <f t="shared" ref="H162" si="25">H149+H157+H161</f>
        <v>55.3</v>
      </c>
      <c r="I162" s="88">
        <f t="shared" ref="I162" si="26">I149+I157+I161</f>
        <v>234.5</v>
      </c>
      <c r="J162" s="88">
        <f t="shared" ref="J162" si="27">J149+J157+J161</f>
        <v>1645</v>
      </c>
      <c r="K162" s="89"/>
      <c r="L162" s="138">
        <f>L149+L157+L161</f>
        <v>430</v>
      </c>
    </row>
    <row r="163" spans="1:12" ht="31" x14ac:dyDescent="0.35">
      <c r="A163" s="9">
        <v>2</v>
      </c>
      <c r="B163" s="10">
        <v>5</v>
      </c>
      <c r="C163" s="129" t="s">
        <v>20</v>
      </c>
      <c r="D163" s="137" t="s">
        <v>21</v>
      </c>
      <c r="E163" s="36" t="s">
        <v>153</v>
      </c>
      <c r="F163" s="30">
        <v>250</v>
      </c>
      <c r="G163" s="30">
        <v>15.17</v>
      </c>
      <c r="H163" s="30">
        <v>19.23</v>
      </c>
      <c r="I163" s="30">
        <v>50.5</v>
      </c>
      <c r="J163" s="30">
        <v>408.6</v>
      </c>
      <c r="K163" s="30" t="s">
        <v>154</v>
      </c>
      <c r="L163" s="30">
        <v>86.07</v>
      </c>
    </row>
    <row r="164" spans="1:12" ht="15.5" x14ac:dyDescent="0.35">
      <c r="A164" s="12"/>
      <c r="B164" s="8"/>
      <c r="C164" s="41"/>
      <c r="D164" s="95" t="s">
        <v>22</v>
      </c>
      <c r="E164" s="18" t="s">
        <v>100</v>
      </c>
      <c r="F164" s="21">
        <v>200</v>
      </c>
      <c r="G164" s="21">
        <v>0.13</v>
      </c>
      <c r="H164" s="21">
        <v>0.02</v>
      </c>
      <c r="I164" s="21">
        <v>15.2</v>
      </c>
      <c r="J164" s="21">
        <v>62</v>
      </c>
      <c r="K164" s="21">
        <v>97</v>
      </c>
      <c r="L164" s="21">
        <v>5.23</v>
      </c>
    </row>
    <row r="165" spans="1:12" ht="16" thickBot="1" x14ac:dyDescent="0.4">
      <c r="A165" s="12"/>
      <c r="B165" s="8"/>
      <c r="C165" s="41"/>
      <c r="D165" s="109" t="s">
        <v>23</v>
      </c>
      <c r="E165" s="29" t="s">
        <v>41</v>
      </c>
      <c r="F165" s="31">
        <v>50</v>
      </c>
      <c r="G165" s="31">
        <v>3.95</v>
      </c>
      <c r="H165" s="31">
        <v>0.5</v>
      </c>
      <c r="I165" s="31">
        <v>18.05</v>
      </c>
      <c r="J165" s="31">
        <v>116.9</v>
      </c>
      <c r="K165" s="31" t="s">
        <v>42</v>
      </c>
      <c r="L165" s="31">
        <v>5.7</v>
      </c>
    </row>
    <row r="166" spans="1:12" ht="15" thickBot="1" x14ac:dyDescent="0.4">
      <c r="A166" s="12"/>
      <c r="B166" s="8"/>
      <c r="C166" s="41"/>
      <c r="D166" s="130" t="s">
        <v>33</v>
      </c>
      <c r="E166" s="50"/>
      <c r="F166" s="150">
        <f>SUM(F163:F165)</f>
        <v>500</v>
      </c>
      <c r="G166" s="51">
        <f>SUM(G163:G165)</f>
        <v>19.25</v>
      </c>
      <c r="H166" s="51">
        <f>SUM(H163:H165)</f>
        <v>19.75</v>
      </c>
      <c r="I166" s="51">
        <f>SUM(I163:I165)</f>
        <v>83.75</v>
      </c>
      <c r="J166" s="51">
        <f>SUM(J163:J165)</f>
        <v>587.5</v>
      </c>
      <c r="K166" s="151"/>
      <c r="L166" s="160">
        <f>SUM(L163:L165)</f>
        <v>97</v>
      </c>
    </row>
    <row r="167" spans="1:12" ht="15.5" x14ac:dyDescent="0.35">
      <c r="A167" s="9">
        <v>2</v>
      </c>
      <c r="B167" s="48">
        <v>5</v>
      </c>
      <c r="C167" s="129" t="s">
        <v>25</v>
      </c>
      <c r="D167" s="94" t="s">
        <v>26</v>
      </c>
      <c r="E167" s="36" t="s">
        <v>101</v>
      </c>
      <c r="F167" s="30">
        <v>60</v>
      </c>
      <c r="G167" s="30">
        <v>1.1000000000000001</v>
      </c>
      <c r="H167" s="30">
        <v>2.7</v>
      </c>
      <c r="I167" s="37">
        <v>6.5</v>
      </c>
      <c r="J167" s="30">
        <v>57.34</v>
      </c>
      <c r="K167" s="30">
        <v>152</v>
      </c>
      <c r="L167" s="34">
        <v>27.35</v>
      </c>
    </row>
    <row r="168" spans="1:12" ht="15.5" x14ac:dyDescent="0.35">
      <c r="A168" s="12"/>
      <c r="B168" s="7"/>
      <c r="C168" s="41"/>
      <c r="D168" s="95" t="s">
        <v>27</v>
      </c>
      <c r="E168" s="18" t="s">
        <v>155</v>
      </c>
      <c r="F168" s="21">
        <v>200</v>
      </c>
      <c r="G168" s="21">
        <v>8.16</v>
      </c>
      <c r="H168" s="21">
        <v>9.19</v>
      </c>
      <c r="I168" s="23">
        <v>15.3</v>
      </c>
      <c r="J168" s="21">
        <v>116.5</v>
      </c>
      <c r="K168" s="21">
        <v>128</v>
      </c>
      <c r="L168" s="21">
        <v>23.12</v>
      </c>
    </row>
    <row r="169" spans="1:12" ht="15.5" x14ac:dyDescent="0.35">
      <c r="A169" s="12"/>
      <c r="B169" s="7"/>
      <c r="C169" s="41"/>
      <c r="D169" s="95" t="s">
        <v>28</v>
      </c>
      <c r="E169" s="18" t="s">
        <v>156</v>
      </c>
      <c r="F169" s="21">
        <v>100</v>
      </c>
      <c r="G169" s="21">
        <v>10.66</v>
      </c>
      <c r="H169" s="21">
        <v>10.91</v>
      </c>
      <c r="I169" s="23">
        <v>54.22</v>
      </c>
      <c r="J169" s="21">
        <v>259</v>
      </c>
      <c r="K169" s="21" t="s">
        <v>157</v>
      </c>
      <c r="L169" s="21">
        <v>91.38</v>
      </c>
    </row>
    <row r="170" spans="1:12" ht="15.5" x14ac:dyDescent="0.35">
      <c r="A170" s="12"/>
      <c r="B170" s="7"/>
      <c r="C170" s="41"/>
      <c r="D170" s="95" t="s">
        <v>29</v>
      </c>
      <c r="E170" s="18" t="s">
        <v>158</v>
      </c>
      <c r="F170" s="21">
        <v>150</v>
      </c>
      <c r="G170" s="21">
        <v>3.25</v>
      </c>
      <c r="H170" s="21">
        <v>4.1399999999999997</v>
      </c>
      <c r="I170" s="23">
        <v>6.01</v>
      </c>
      <c r="J170" s="21">
        <v>171</v>
      </c>
      <c r="K170" s="21">
        <v>62</v>
      </c>
      <c r="L170" s="21">
        <v>14.45</v>
      </c>
    </row>
    <row r="171" spans="1:12" ht="15.5" x14ac:dyDescent="0.35">
      <c r="A171" s="12"/>
      <c r="B171" s="7"/>
      <c r="C171" s="41"/>
      <c r="D171" s="95" t="s">
        <v>30</v>
      </c>
      <c r="E171" s="18" t="s">
        <v>55</v>
      </c>
      <c r="F171" s="21">
        <v>200</v>
      </c>
      <c r="G171" s="21">
        <v>0.52</v>
      </c>
      <c r="H171" s="21">
        <v>0.18</v>
      </c>
      <c r="I171" s="23">
        <v>24.84</v>
      </c>
      <c r="J171" s="21">
        <v>102.9</v>
      </c>
      <c r="K171" s="21">
        <v>115</v>
      </c>
      <c r="L171" s="21">
        <v>28</v>
      </c>
    </row>
    <row r="172" spans="1:12" ht="15.5" x14ac:dyDescent="0.35">
      <c r="A172" s="12"/>
      <c r="B172" s="7"/>
      <c r="C172" s="41"/>
      <c r="D172" s="95" t="s">
        <v>23</v>
      </c>
      <c r="E172" s="18" t="s">
        <v>41</v>
      </c>
      <c r="F172" s="21">
        <v>20</v>
      </c>
      <c r="G172" s="21">
        <v>1.58</v>
      </c>
      <c r="H172" s="21">
        <v>0.2</v>
      </c>
      <c r="I172" s="23">
        <v>9.66</v>
      </c>
      <c r="J172" s="21">
        <v>46.76</v>
      </c>
      <c r="K172" s="21" t="s">
        <v>42</v>
      </c>
      <c r="L172" s="21">
        <v>2.2799999999999998</v>
      </c>
    </row>
    <row r="173" spans="1:12" ht="16" thickBot="1" x14ac:dyDescent="0.4">
      <c r="A173" s="12"/>
      <c r="B173" s="7"/>
      <c r="C173" s="41"/>
      <c r="D173" s="109" t="s">
        <v>23</v>
      </c>
      <c r="E173" s="29" t="s">
        <v>46</v>
      </c>
      <c r="F173" s="31">
        <v>30</v>
      </c>
      <c r="G173" s="31">
        <v>1.68</v>
      </c>
      <c r="H173" s="31">
        <v>0.33</v>
      </c>
      <c r="I173" s="32">
        <v>0.72</v>
      </c>
      <c r="J173" s="31">
        <v>69</v>
      </c>
      <c r="K173" s="31" t="s">
        <v>42</v>
      </c>
      <c r="L173" s="31">
        <v>3.42</v>
      </c>
    </row>
    <row r="174" spans="1:12" ht="15" thickBot="1" x14ac:dyDescent="0.4">
      <c r="A174" s="12"/>
      <c r="B174" s="7"/>
      <c r="C174" s="103"/>
      <c r="D174" s="116" t="s">
        <v>33</v>
      </c>
      <c r="E174" s="117"/>
      <c r="F174" s="118">
        <f>SUM(F167:F173)</f>
        <v>760</v>
      </c>
      <c r="G174" s="119">
        <f>SUM(G167:G173)</f>
        <v>26.950000000000003</v>
      </c>
      <c r="H174" s="119">
        <f>SUM(H167:H173)</f>
        <v>27.65</v>
      </c>
      <c r="I174" s="119">
        <f>SUM(I167:I173)</f>
        <v>117.25</v>
      </c>
      <c r="J174" s="119">
        <f>SUM(J167:J173)</f>
        <v>822.5</v>
      </c>
      <c r="K174" s="120"/>
      <c r="L174" s="121">
        <f>SUM(L167:L173)</f>
        <v>189.99999999999997</v>
      </c>
    </row>
    <row r="175" spans="1:12" ht="15.5" x14ac:dyDescent="0.35">
      <c r="A175" s="9">
        <v>2</v>
      </c>
      <c r="B175" s="48">
        <v>5</v>
      </c>
      <c r="C175" s="129" t="s">
        <v>47</v>
      </c>
      <c r="D175" s="111" t="s">
        <v>22</v>
      </c>
      <c r="E175" s="49" t="s">
        <v>127</v>
      </c>
      <c r="F175" s="62">
        <v>200</v>
      </c>
      <c r="G175" s="65">
        <v>0.9</v>
      </c>
      <c r="H175" s="62">
        <v>0</v>
      </c>
      <c r="I175" s="62">
        <v>5</v>
      </c>
      <c r="J175" s="62">
        <v>75</v>
      </c>
      <c r="K175" s="30">
        <v>112</v>
      </c>
      <c r="L175" s="62">
        <v>40</v>
      </c>
    </row>
    <row r="176" spans="1:12" ht="16" thickBot="1" x14ac:dyDescent="0.4">
      <c r="A176" s="12"/>
      <c r="B176" s="7"/>
      <c r="C176" s="41"/>
      <c r="D176" s="112" t="s">
        <v>24</v>
      </c>
      <c r="E176" s="18" t="s">
        <v>49</v>
      </c>
      <c r="F176" s="63">
        <v>125</v>
      </c>
      <c r="G176" s="67">
        <v>0.4</v>
      </c>
      <c r="H176" s="63">
        <v>0.4</v>
      </c>
      <c r="I176" s="63">
        <v>3.8</v>
      </c>
      <c r="J176" s="63">
        <v>47</v>
      </c>
      <c r="K176" s="31" t="s">
        <v>42</v>
      </c>
      <c r="L176" s="63">
        <v>55</v>
      </c>
    </row>
    <row r="177" spans="1:12" ht="16" thickBot="1" x14ac:dyDescent="0.4">
      <c r="A177" s="12"/>
      <c r="B177" s="7"/>
      <c r="C177" s="41"/>
      <c r="D177" s="113" t="s">
        <v>48</v>
      </c>
      <c r="E177" s="29" t="s">
        <v>159</v>
      </c>
      <c r="F177" s="64">
        <v>50</v>
      </c>
      <c r="G177" s="69">
        <v>6.4</v>
      </c>
      <c r="H177" s="64">
        <v>7.5</v>
      </c>
      <c r="I177" s="64">
        <v>24.7</v>
      </c>
      <c r="J177" s="64">
        <v>113</v>
      </c>
      <c r="K177" s="31" t="s">
        <v>42</v>
      </c>
      <c r="L177" s="64">
        <v>25</v>
      </c>
    </row>
    <row r="178" spans="1:12" ht="15" thickBot="1" x14ac:dyDescent="0.4">
      <c r="A178" s="38"/>
      <c r="B178" s="92"/>
      <c r="C178" s="103"/>
      <c r="D178" s="130" t="s">
        <v>33</v>
      </c>
      <c r="E178" s="50"/>
      <c r="F178" s="150">
        <f>SUM(F175:F177)</f>
        <v>375</v>
      </c>
      <c r="G178" s="51">
        <f>SUM(G175:G177)</f>
        <v>7.7</v>
      </c>
      <c r="H178" s="51">
        <f>SUM(H175:H177)</f>
        <v>7.9</v>
      </c>
      <c r="I178" s="51">
        <f>SUM(I175:I177)</f>
        <v>33.5</v>
      </c>
      <c r="J178" s="51">
        <f>SUM(J175:J177)</f>
        <v>235</v>
      </c>
      <c r="K178" s="151"/>
      <c r="L178" s="52">
        <f>SUM(L175:L177)</f>
        <v>120</v>
      </c>
    </row>
    <row r="179" spans="1:12" ht="15" thickBot="1" x14ac:dyDescent="0.3">
      <c r="A179" s="74">
        <f>A163</f>
        <v>2</v>
      </c>
      <c r="B179" s="75">
        <f>B163</f>
        <v>5</v>
      </c>
      <c r="C179" s="199" t="s">
        <v>4</v>
      </c>
      <c r="D179" s="201"/>
      <c r="E179" s="86"/>
      <c r="F179" s="87">
        <f>F166+F174+F178</f>
        <v>1635</v>
      </c>
      <c r="G179" s="87">
        <f t="shared" ref="G179" si="28">G166+G174+G178</f>
        <v>53.900000000000006</v>
      </c>
      <c r="H179" s="87">
        <f t="shared" ref="H179" si="29">H166+H174+H178</f>
        <v>55.3</v>
      </c>
      <c r="I179" s="87">
        <f t="shared" ref="I179" si="30">I166+I174+I178</f>
        <v>234.5</v>
      </c>
      <c r="J179" s="87">
        <f t="shared" ref="J179" si="31">J166+J174+J178</f>
        <v>1645</v>
      </c>
      <c r="K179" s="89"/>
      <c r="L179" s="138">
        <f>L166+L174+L178</f>
        <v>407</v>
      </c>
    </row>
    <row r="180" spans="1:12" ht="31" x14ac:dyDescent="0.35">
      <c r="A180" s="9">
        <v>3</v>
      </c>
      <c r="B180" s="10">
        <v>1</v>
      </c>
      <c r="C180" s="129" t="s">
        <v>20</v>
      </c>
      <c r="D180" s="137" t="s">
        <v>21</v>
      </c>
      <c r="E180" s="36" t="s">
        <v>160</v>
      </c>
      <c r="F180" s="30">
        <v>205</v>
      </c>
      <c r="G180" s="30">
        <v>6.34</v>
      </c>
      <c r="H180" s="30">
        <v>3.95</v>
      </c>
      <c r="I180" s="30">
        <v>39.29</v>
      </c>
      <c r="J180" s="30">
        <v>216.93</v>
      </c>
      <c r="K180" s="30">
        <v>161</v>
      </c>
      <c r="L180" s="30">
        <v>55.27</v>
      </c>
    </row>
    <row r="181" spans="1:12" ht="15.5" x14ac:dyDescent="0.35">
      <c r="A181" s="12"/>
      <c r="B181" s="8"/>
      <c r="C181" s="41"/>
      <c r="D181" s="112" t="s">
        <v>26</v>
      </c>
      <c r="E181" s="18" t="s">
        <v>87</v>
      </c>
      <c r="F181" s="21">
        <v>60</v>
      </c>
      <c r="G181" s="21">
        <v>5.18</v>
      </c>
      <c r="H181" s="21">
        <v>8.8000000000000007</v>
      </c>
      <c r="I181" s="21">
        <v>0.41</v>
      </c>
      <c r="J181" s="21">
        <v>128.56</v>
      </c>
      <c r="K181" s="21" t="s">
        <v>108</v>
      </c>
      <c r="L181" s="21">
        <v>36.18</v>
      </c>
    </row>
    <row r="182" spans="1:12" ht="15.5" x14ac:dyDescent="0.35">
      <c r="A182" s="12"/>
      <c r="B182" s="8"/>
      <c r="C182" s="41"/>
      <c r="D182" s="95" t="s">
        <v>22</v>
      </c>
      <c r="E182" s="18" t="s">
        <v>40</v>
      </c>
      <c r="F182" s="21">
        <v>200</v>
      </c>
      <c r="G182" s="21">
        <v>3.78</v>
      </c>
      <c r="H182" s="21">
        <v>6.5</v>
      </c>
      <c r="I182" s="21">
        <v>26</v>
      </c>
      <c r="J182" s="21">
        <v>125.11</v>
      </c>
      <c r="K182" s="21">
        <v>101</v>
      </c>
      <c r="L182" s="21">
        <v>22.85</v>
      </c>
    </row>
    <row r="183" spans="1:12" ht="16" thickBot="1" x14ac:dyDescent="0.4">
      <c r="A183" s="12"/>
      <c r="B183" s="8"/>
      <c r="C183" s="41"/>
      <c r="D183" s="109" t="s">
        <v>23</v>
      </c>
      <c r="E183" s="29" t="s">
        <v>41</v>
      </c>
      <c r="F183" s="31">
        <v>50</v>
      </c>
      <c r="G183" s="31">
        <v>3.95</v>
      </c>
      <c r="H183" s="31">
        <v>0.5</v>
      </c>
      <c r="I183" s="31">
        <v>18.05</v>
      </c>
      <c r="J183" s="31">
        <v>116.9</v>
      </c>
      <c r="K183" s="31" t="s">
        <v>42</v>
      </c>
      <c r="L183" s="31">
        <v>5.7</v>
      </c>
    </row>
    <row r="184" spans="1:12" ht="15" thickBot="1" x14ac:dyDescent="0.4">
      <c r="A184" s="12"/>
      <c r="B184" s="8"/>
      <c r="C184" s="41"/>
      <c r="D184" s="166" t="s">
        <v>33</v>
      </c>
      <c r="E184" s="117"/>
      <c r="F184" s="118">
        <f>SUM(F180:F183)</f>
        <v>515</v>
      </c>
      <c r="G184" s="119">
        <f>SUM(G180:G183)</f>
        <v>19.25</v>
      </c>
      <c r="H184" s="119">
        <f>SUM(H180:H183)</f>
        <v>19.75</v>
      </c>
      <c r="I184" s="119">
        <f>SUM(I180:I183)</f>
        <v>83.749999999999986</v>
      </c>
      <c r="J184" s="119">
        <f>SUM(J180:J183)</f>
        <v>587.5</v>
      </c>
      <c r="K184" s="120"/>
      <c r="L184" s="144">
        <f>SUM(L180:L183)</f>
        <v>120.00000000000001</v>
      </c>
    </row>
    <row r="185" spans="1:12" ht="15.5" x14ac:dyDescent="0.35">
      <c r="A185" s="9">
        <f>A180</f>
        <v>3</v>
      </c>
      <c r="B185" s="48">
        <f>B180</f>
        <v>1</v>
      </c>
      <c r="C185" s="165" t="s">
        <v>25</v>
      </c>
      <c r="D185" s="94" t="s">
        <v>26</v>
      </c>
      <c r="E185" s="49" t="s">
        <v>102</v>
      </c>
      <c r="F185" s="30">
        <v>60</v>
      </c>
      <c r="G185" s="30">
        <v>0.6</v>
      </c>
      <c r="H185" s="30">
        <v>0.06</v>
      </c>
      <c r="I185" s="30">
        <v>0.9</v>
      </c>
      <c r="J185" s="30">
        <v>6</v>
      </c>
      <c r="K185" s="30" t="s">
        <v>109</v>
      </c>
      <c r="L185" s="30">
        <v>21.6</v>
      </c>
    </row>
    <row r="186" spans="1:12" ht="15.5" x14ac:dyDescent="0.35">
      <c r="A186" s="12"/>
      <c r="B186" s="7"/>
      <c r="C186"/>
      <c r="D186" s="95" t="s">
        <v>27</v>
      </c>
      <c r="E186" s="18" t="s">
        <v>103</v>
      </c>
      <c r="F186" s="21">
        <v>210</v>
      </c>
      <c r="G186" s="21">
        <v>6.27</v>
      </c>
      <c r="H186" s="21">
        <v>6.5</v>
      </c>
      <c r="I186" s="21">
        <v>20.75</v>
      </c>
      <c r="J186" s="21">
        <v>140.84</v>
      </c>
      <c r="K186" s="21">
        <v>180</v>
      </c>
      <c r="L186" s="21">
        <v>23.88</v>
      </c>
    </row>
    <row r="187" spans="1:12" ht="15.5" x14ac:dyDescent="0.35">
      <c r="A187" s="12"/>
      <c r="B187" s="7"/>
      <c r="C187"/>
      <c r="D187" s="95" t="s">
        <v>29</v>
      </c>
      <c r="E187" s="18" t="s">
        <v>104</v>
      </c>
      <c r="F187" s="21">
        <v>200</v>
      </c>
      <c r="G187" s="21">
        <v>16.3</v>
      </c>
      <c r="H187" s="21">
        <v>20.38</v>
      </c>
      <c r="I187" s="21">
        <v>51.38</v>
      </c>
      <c r="J187" s="21">
        <v>437</v>
      </c>
      <c r="K187" s="21">
        <v>15</v>
      </c>
      <c r="L187" s="21">
        <v>118</v>
      </c>
    </row>
    <row r="188" spans="1:12" ht="15.5" x14ac:dyDescent="0.35">
      <c r="A188" s="12"/>
      <c r="B188" s="7"/>
      <c r="C188"/>
      <c r="D188" s="95" t="s">
        <v>30</v>
      </c>
      <c r="E188" s="18" t="s">
        <v>96</v>
      </c>
      <c r="F188" s="21">
        <v>200</v>
      </c>
      <c r="G188" s="21">
        <v>0.52</v>
      </c>
      <c r="H188" s="21">
        <v>0.18</v>
      </c>
      <c r="I188" s="21">
        <v>24.84</v>
      </c>
      <c r="J188" s="21">
        <v>122.9</v>
      </c>
      <c r="K188" s="21">
        <v>210</v>
      </c>
      <c r="L188" s="21">
        <v>20.82</v>
      </c>
    </row>
    <row r="189" spans="1:12" ht="15.5" x14ac:dyDescent="0.35">
      <c r="A189" s="12"/>
      <c r="B189" s="7"/>
      <c r="C189"/>
      <c r="D189" s="95" t="s">
        <v>23</v>
      </c>
      <c r="E189" s="18" t="s">
        <v>41</v>
      </c>
      <c r="F189" s="21">
        <v>20</v>
      </c>
      <c r="G189" s="21">
        <v>1.58</v>
      </c>
      <c r="H189" s="21">
        <v>0.2</v>
      </c>
      <c r="I189" s="21">
        <v>9.66</v>
      </c>
      <c r="J189" s="21">
        <v>46.76</v>
      </c>
      <c r="K189" s="21" t="s">
        <v>42</v>
      </c>
      <c r="L189" s="21">
        <v>2.2799999999999998</v>
      </c>
    </row>
    <row r="190" spans="1:12" ht="16" thickBot="1" x14ac:dyDescent="0.4">
      <c r="A190" s="12"/>
      <c r="B190" s="7"/>
      <c r="C190"/>
      <c r="D190" s="109" t="s">
        <v>23</v>
      </c>
      <c r="E190" s="29" t="s">
        <v>46</v>
      </c>
      <c r="F190" s="31">
        <v>30</v>
      </c>
      <c r="G190" s="31">
        <v>1.68</v>
      </c>
      <c r="H190" s="31">
        <v>0.33</v>
      </c>
      <c r="I190" s="31">
        <v>9.7200000000000006</v>
      </c>
      <c r="J190" s="31">
        <v>69</v>
      </c>
      <c r="K190" s="31" t="s">
        <v>42</v>
      </c>
      <c r="L190" s="22">
        <v>3.42</v>
      </c>
    </row>
    <row r="191" spans="1:12" ht="15" thickBot="1" x14ac:dyDescent="0.4">
      <c r="A191" s="38"/>
      <c r="B191" s="92"/>
      <c r="C191" s="141"/>
      <c r="D191" s="116" t="s">
        <v>33</v>
      </c>
      <c r="E191" s="117"/>
      <c r="F191" s="118">
        <f>SUM(F185:F190)</f>
        <v>720</v>
      </c>
      <c r="G191" s="119">
        <f>SUM(G185:G190)</f>
        <v>26.950000000000003</v>
      </c>
      <c r="H191" s="119">
        <f>SUM(H185:H190)</f>
        <v>27.649999999999995</v>
      </c>
      <c r="I191" s="119">
        <f>SUM(I185:I190)</f>
        <v>117.25</v>
      </c>
      <c r="J191" s="119">
        <f>SUM(J185:J190)</f>
        <v>822.5</v>
      </c>
      <c r="K191" s="120"/>
      <c r="L191" s="121">
        <f>SUM(L185:L190)</f>
        <v>190</v>
      </c>
    </row>
    <row r="192" spans="1:12" ht="15.5" x14ac:dyDescent="0.35">
      <c r="A192" s="12">
        <v>3</v>
      </c>
      <c r="B192" s="48">
        <v>1</v>
      </c>
      <c r="C192" s="41" t="s">
        <v>47</v>
      </c>
      <c r="D192" s="111" t="s">
        <v>30</v>
      </c>
      <c r="E192" s="49" t="s">
        <v>55</v>
      </c>
      <c r="F192" s="62">
        <v>200</v>
      </c>
      <c r="G192" s="65">
        <v>0.9</v>
      </c>
      <c r="H192" s="62">
        <v>0</v>
      </c>
      <c r="I192" s="62">
        <v>5</v>
      </c>
      <c r="J192" s="62">
        <v>75</v>
      </c>
      <c r="K192" s="30">
        <v>115</v>
      </c>
      <c r="L192" s="71">
        <v>28</v>
      </c>
    </row>
    <row r="193" spans="1:13" ht="16" thickBot="1" x14ac:dyDescent="0.4">
      <c r="A193" s="12"/>
      <c r="B193" s="7"/>
      <c r="C193" s="41"/>
      <c r="D193" s="112" t="s">
        <v>24</v>
      </c>
      <c r="E193" s="18" t="s">
        <v>49</v>
      </c>
      <c r="F193" s="63">
        <v>125</v>
      </c>
      <c r="G193" s="67">
        <v>0.4</v>
      </c>
      <c r="H193" s="63">
        <v>0.4</v>
      </c>
      <c r="I193" s="63">
        <v>3.8</v>
      </c>
      <c r="J193" s="63">
        <v>47</v>
      </c>
      <c r="K193" s="31" t="s">
        <v>42</v>
      </c>
      <c r="L193" s="72">
        <v>56</v>
      </c>
    </row>
    <row r="194" spans="1:13" ht="16" thickBot="1" x14ac:dyDescent="0.4">
      <c r="A194" s="12"/>
      <c r="B194" s="7"/>
      <c r="C194" s="41"/>
      <c r="D194" s="113" t="s">
        <v>48</v>
      </c>
      <c r="E194" s="29" t="s">
        <v>161</v>
      </c>
      <c r="F194" s="64">
        <v>50</v>
      </c>
      <c r="G194" s="69">
        <v>6.4</v>
      </c>
      <c r="H194" s="64">
        <v>7.5</v>
      </c>
      <c r="I194" s="64">
        <v>24.7</v>
      </c>
      <c r="J194" s="64">
        <v>113</v>
      </c>
      <c r="K194" s="31" t="s">
        <v>42</v>
      </c>
      <c r="L194" s="73">
        <v>36</v>
      </c>
      <c r="M194" s="174"/>
    </row>
    <row r="195" spans="1:13" ht="15" thickBot="1" x14ac:dyDescent="0.4">
      <c r="A195" s="38"/>
      <c r="B195" s="92"/>
      <c r="C195" s="103"/>
      <c r="D195" s="97" t="s">
        <v>33</v>
      </c>
      <c r="E195" s="98"/>
      <c r="F195" s="99">
        <f>SUM(F192:F194)</f>
        <v>375</v>
      </c>
      <c r="G195" s="100">
        <f>SUM(G192:G194)</f>
        <v>7.7</v>
      </c>
      <c r="H195" s="100">
        <f>SUM(H192:H194)</f>
        <v>7.9</v>
      </c>
      <c r="I195" s="100">
        <f>SUM(I192:I194)</f>
        <v>33.5</v>
      </c>
      <c r="J195" s="100">
        <f>SUM(J192:J194)</f>
        <v>235</v>
      </c>
      <c r="K195" s="101"/>
      <c r="L195" s="104">
        <f>SUM(L192:L194)</f>
        <v>120</v>
      </c>
    </row>
    <row r="196" spans="1:13" ht="15" thickBot="1" x14ac:dyDescent="0.3">
      <c r="A196" s="74">
        <f>A180</f>
        <v>3</v>
      </c>
      <c r="B196" s="75">
        <f>B180</f>
        <v>1</v>
      </c>
      <c r="C196" s="199" t="s">
        <v>4</v>
      </c>
      <c r="D196" s="201"/>
      <c r="E196" s="86"/>
      <c r="F196" s="87">
        <f>F184+F191+F195</f>
        <v>1610</v>
      </c>
      <c r="G196" s="88">
        <f>G184+G191+G195</f>
        <v>53.900000000000006</v>
      </c>
      <c r="H196" s="88">
        <f>H184+H191+H195</f>
        <v>55.29999999999999</v>
      </c>
      <c r="I196" s="88">
        <f>I184+I191+I195</f>
        <v>234.5</v>
      </c>
      <c r="J196" s="88">
        <f>J184+J191+J195</f>
        <v>1645</v>
      </c>
      <c r="K196" s="89"/>
      <c r="L196" s="138">
        <f>L184+L191+L195</f>
        <v>430</v>
      </c>
    </row>
    <row r="197" spans="1:13" ht="31" x14ac:dyDescent="0.35">
      <c r="A197" s="9">
        <v>3</v>
      </c>
      <c r="B197" s="10">
        <v>2</v>
      </c>
      <c r="C197" s="129" t="s">
        <v>20</v>
      </c>
      <c r="D197" s="137" t="s">
        <v>28</v>
      </c>
      <c r="E197" s="36" t="s">
        <v>162</v>
      </c>
      <c r="F197" s="62">
        <v>120</v>
      </c>
      <c r="G197" s="62">
        <v>8.74</v>
      </c>
      <c r="H197" s="62">
        <v>11.5</v>
      </c>
      <c r="I197" s="62">
        <v>10.199999999999999</v>
      </c>
      <c r="J197" s="62">
        <v>193.9</v>
      </c>
      <c r="K197" s="168" t="s">
        <v>163</v>
      </c>
      <c r="L197" s="175">
        <v>93.44</v>
      </c>
    </row>
    <row r="198" spans="1:13" ht="31" x14ac:dyDescent="0.35">
      <c r="A198" s="12"/>
      <c r="B198" s="8"/>
      <c r="C198" s="41"/>
      <c r="D198" s="169" t="s">
        <v>29</v>
      </c>
      <c r="E198" s="28" t="s">
        <v>97</v>
      </c>
      <c r="F198" s="63">
        <v>155</v>
      </c>
      <c r="G198" s="63">
        <v>6.03</v>
      </c>
      <c r="H198" s="63">
        <v>7.73</v>
      </c>
      <c r="I198" s="63">
        <v>40.5</v>
      </c>
      <c r="J198" s="63">
        <v>214.7</v>
      </c>
      <c r="K198" s="63">
        <v>52</v>
      </c>
      <c r="L198" s="63">
        <v>16.98</v>
      </c>
    </row>
    <row r="199" spans="1:13" ht="15.5" x14ac:dyDescent="0.35">
      <c r="A199" s="12"/>
      <c r="B199" s="8"/>
      <c r="C199" s="41"/>
      <c r="D199" s="95" t="s">
        <v>22</v>
      </c>
      <c r="E199" s="18" t="s">
        <v>95</v>
      </c>
      <c r="F199" s="63">
        <v>205</v>
      </c>
      <c r="G199" s="63">
        <v>0.53</v>
      </c>
      <c r="H199" s="63">
        <v>0.02</v>
      </c>
      <c r="I199" s="63">
        <v>15</v>
      </c>
      <c r="J199" s="63">
        <v>62</v>
      </c>
      <c r="K199" s="167">
        <v>98</v>
      </c>
      <c r="L199" s="63">
        <v>3.88</v>
      </c>
    </row>
    <row r="200" spans="1:13" ht="16" thickBot="1" x14ac:dyDescent="0.4">
      <c r="A200" s="12"/>
      <c r="B200" s="8"/>
      <c r="C200" s="41"/>
      <c r="D200" s="109" t="s">
        <v>23</v>
      </c>
      <c r="E200" s="29" t="s">
        <v>41</v>
      </c>
      <c r="F200" s="64">
        <v>50</v>
      </c>
      <c r="G200" s="64">
        <v>3.95</v>
      </c>
      <c r="H200" s="64">
        <v>0.5</v>
      </c>
      <c r="I200" s="64">
        <v>18.05</v>
      </c>
      <c r="J200" s="64">
        <v>116.9</v>
      </c>
      <c r="K200" s="170" t="s">
        <v>42</v>
      </c>
      <c r="L200" s="63">
        <v>5.7</v>
      </c>
    </row>
    <row r="201" spans="1:13" ht="15" thickBot="1" x14ac:dyDescent="0.4">
      <c r="A201" s="12"/>
      <c r="B201" s="8"/>
      <c r="C201" s="41"/>
      <c r="D201" s="116" t="s">
        <v>33</v>
      </c>
      <c r="E201" s="117"/>
      <c r="F201" s="118">
        <f>SUM(F197:F200)</f>
        <v>530</v>
      </c>
      <c r="G201" s="119">
        <f>SUM(G197:G200)</f>
        <v>19.25</v>
      </c>
      <c r="H201" s="119">
        <f>SUM(H197:H200)</f>
        <v>19.75</v>
      </c>
      <c r="I201" s="119">
        <f>SUM(I197:I200)</f>
        <v>83.75</v>
      </c>
      <c r="J201" s="119">
        <f>SUM(J197:J200)</f>
        <v>587.5</v>
      </c>
      <c r="K201" s="120"/>
      <c r="L201" s="144">
        <f>SUM(L197:L200)</f>
        <v>120</v>
      </c>
    </row>
    <row r="202" spans="1:13" ht="15.5" x14ac:dyDescent="0.35">
      <c r="A202" s="9">
        <v>3</v>
      </c>
      <c r="B202" s="48">
        <v>2</v>
      </c>
      <c r="C202" s="129" t="s">
        <v>25</v>
      </c>
      <c r="D202" s="158" t="s">
        <v>26</v>
      </c>
      <c r="E202" s="49" t="s">
        <v>71</v>
      </c>
      <c r="F202" s="30">
        <v>60</v>
      </c>
      <c r="G202" s="30">
        <v>1.33</v>
      </c>
      <c r="H202" s="30">
        <v>3.94</v>
      </c>
      <c r="I202" s="30">
        <v>5.52</v>
      </c>
      <c r="J202" s="30">
        <v>50.9</v>
      </c>
      <c r="K202" s="30">
        <v>37</v>
      </c>
      <c r="L202" s="37">
        <v>15.11</v>
      </c>
    </row>
    <row r="203" spans="1:13" ht="15.5" x14ac:dyDescent="0.35">
      <c r="A203" s="12"/>
      <c r="B203" s="7"/>
      <c r="C203" s="41"/>
      <c r="D203" s="112" t="s">
        <v>27</v>
      </c>
      <c r="E203" s="18" t="s">
        <v>68</v>
      </c>
      <c r="F203" s="63">
        <v>200</v>
      </c>
      <c r="G203" s="63">
        <v>3.2</v>
      </c>
      <c r="H203" s="63">
        <v>3.3</v>
      </c>
      <c r="I203" s="63">
        <v>11.2</v>
      </c>
      <c r="J203" s="63">
        <v>101.3</v>
      </c>
      <c r="K203" s="63">
        <v>40</v>
      </c>
      <c r="L203" s="72">
        <v>33.79</v>
      </c>
    </row>
    <row r="204" spans="1:13" ht="15.5" x14ac:dyDescent="0.35">
      <c r="A204" s="12"/>
      <c r="B204" s="7"/>
      <c r="C204" s="41"/>
      <c r="D204" s="112" t="s">
        <v>28</v>
      </c>
      <c r="E204" s="18" t="s">
        <v>164</v>
      </c>
      <c r="F204" s="63">
        <v>120</v>
      </c>
      <c r="G204" s="63">
        <v>15.5</v>
      </c>
      <c r="H204" s="63">
        <v>10.67</v>
      </c>
      <c r="I204" s="63">
        <v>31.55</v>
      </c>
      <c r="J204" s="63">
        <v>242</v>
      </c>
      <c r="K204" s="63">
        <v>61</v>
      </c>
      <c r="L204" s="72">
        <v>85.96</v>
      </c>
    </row>
    <row r="205" spans="1:13" ht="15.5" x14ac:dyDescent="0.35">
      <c r="A205" s="12"/>
      <c r="B205" s="7"/>
      <c r="C205" s="41"/>
      <c r="D205" s="112" t="s">
        <v>29</v>
      </c>
      <c r="E205" s="18" t="s">
        <v>90</v>
      </c>
      <c r="F205" s="63">
        <v>155</v>
      </c>
      <c r="G205" s="63">
        <v>2.96</v>
      </c>
      <c r="H205" s="63">
        <v>9.16</v>
      </c>
      <c r="I205" s="63">
        <v>31</v>
      </c>
      <c r="J205" s="63">
        <v>197.74</v>
      </c>
      <c r="K205" s="63">
        <v>54</v>
      </c>
      <c r="L205" s="72">
        <v>29.24</v>
      </c>
    </row>
    <row r="206" spans="1:13" ht="15.5" x14ac:dyDescent="0.35">
      <c r="A206" s="12"/>
      <c r="B206" s="7"/>
      <c r="C206" s="41"/>
      <c r="D206" s="112" t="s">
        <v>30</v>
      </c>
      <c r="E206" s="18" t="s">
        <v>55</v>
      </c>
      <c r="F206" s="63">
        <v>200</v>
      </c>
      <c r="G206" s="63">
        <v>0.7</v>
      </c>
      <c r="H206" s="63">
        <v>0.05</v>
      </c>
      <c r="I206" s="63">
        <v>27.6</v>
      </c>
      <c r="J206" s="63">
        <v>114.8</v>
      </c>
      <c r="K206" s="167">
        <v>115</v>
      </c>
      <c r="L206" s="72">
        <v>20.2</v>
      </c>
    </row>
    <row r="207" spans="1:13" ht="15.5" x14ac:dyDescent="0.35">
      <c r="A207" s="12"/>
      <c r="B207" s="7"/>
      <c r="C207" s="41"/>
      <c r="D207" s="112" t="s">
        <v>23</v>
      </c>
      <c r="E207" s="18" t="s">
        <v>41</v>
      </c>
      <c r="F207" s="63">
        <v>20</v>
      </c>
      <c r="G207" s="63">
        <v>1.58</v>
      </c>
      <c r="H207" s="63">
        <v>0.2</v>
      </c>
      <c r="I207" s="63">
        <v>9.66</v>
      </c>
      <c r="J207" s="63">
        <v>46.76</v>
      </c>
      <c r="K207" s="167" t="s">
        <v>42</v>
      </c>
      <c r="L207" s="72">
        <v>2.2799999999999998</v>
      </c>
    </row>
    <row r="208" spans="1:13" ht="16" thickBot="1" x14ac:dyDescent="0.4">
      <c r="A208" s="12"/>
      <c r="B208" s="7"/>
      <c r="C208" s="41"/>
      <c r="D208" s="113" t="s">
        <v>23</v>
      </c>
      <c r="E208" s="29" t="s">
        <v>74</v>
      </c>
      <c r="F208" s="64">
        <v>30</v>
      </c>
      <c r="G208" s="64">
        <v>1.68</v>
      </c>
      <c r="H208" s="64">
        <v>0.33</v>
      </c>
      <c r="I208" s="64">
        <v>0.72</v>
      </c>
      <c r="J208" s="64">
        <v>69</v>
      </c>
      <c r="K208" s="170" t="s">
        <v>42</v>
      </c>
      <c r="L208" s="73">
        <v>3.42</v>
      </c>
    </row>
    <row r="209" spans="1:12" ht="15" thickBot="1" x14ac:dyDescent="0.4">
      <c r="A209" s="38"/>
      <c r="B209" s="7"/>
      <c r="C209" s="41"/>
      <c r="D209" s="116" t="s">
        <v>33</v>
      </c>
      <c r="E209" s="117"/>
      <c r="F209" s="118">
        <f>SUM(F202:F208)</f>
        <v>785</v>
      </c>
      <c r="G209" s="119">
        <f>SUM(G202:G208)</f>
        <v>26.950000000000003</v>
      </c>
      <c r="H209" s="119">
        <f>SUM(H202:H208)</f>
        <v>27.65</v>
      </c>
      <c r="I209" s="119">
        <f>SUM(I202:I208)</f>
        <v>117.25</v>
      </c>
      <c r="J209" s="119">
        <f>SUM(J202:J208)</f>
        <v>822.5</v>
      </c>
      <c r="K209" s="120"/>
      <c r="L209" s="121">
        <f>SUM(L202:L208)</f>
        <v>189.99999999999997</v>
      </c>
    </row>
    <row r="210" spans="1:12" ht="15.5" x14ac:dyDescent="0.35">
      <c r="A210" s="9">
        <v>3</v>
      </c>
      <c r="B210" s="48">
        <v>2</v>
      </c>
      <c r="C210" s="129" t="s">
        <v>47</v>
      </c>
      <c r="D210" s="171" t="s">
        <v>53</v>
      </c>
      <c r="E210" s="49" t="s">
        <v>123</v>
      </c>
      <c r="F210" s="62">
        <v>250</v>
      </c>
      <c r="G210" s="65">
        <v>5.5</v>
      </c>
      <c r="H210" s="62">
        <v>5.2</v>
      </c>
      <c r="I210" s="62">
        <v>7.1</v>
      </c>
      <c r="J210" s="62">
        <v>102</v>
      </c>
      <c r="K210" s="167" t="s">
        <v>42</v>
      </c>
      <c r="L210" s="62">
        <v>37</v>
      </c>
    </row>
    <row r="211" spans="1:12" ht="15.5" x14ac:dyDescent="0.35">
      <c r="A211" s="12"/>
      <c r="B211" s="7"/>
      <c r="C211" s="41"/>
      <c r="D211" s="95" t="s">
        <v>24</v>
      </c>
      <c r="E211" s="18" t="s">
        <v>49</v>
      </c>
      <c r="F211" s="63">
        <v>125</v>
      </c>
      <c r="G211" s="67">
        <v>0.4</v>
      </c>
      <c r="H211" s="63">
        <v>0.4</v>
      </c>
      <c r="I211" s="63">
        <v>3.8</v>
      </c>
      <c r="J211" s="63">
        <v>47</v>
      </c>
      <c r="K211" s="167" t="s">
        <v>42</v>
      </c>
      <c r="L211" s="63">
        <v>51</v>
      </c>
    </row>
    <row r="212" spans="1:12" ht="16" thickBot="1" x14ac:dyDescent="0.4">
      <c r="A212" s="12"/>
      <c r="B212" s="7"/>
      <c r="C212" s="41"/>
      <c r="D212" s="109" t="s">
        <v>48</v>
      </c>
      <c r="E212" s="29" t="s">
        <v>75</v>
      </c>
      <c r="F212" s="64">
        <v>55</v>
      </c>
      <c r="G212" s="69">
        <v>1.8</v>
      </c>
      <c r="H212" s="64">
        <v>2.2999999999999998</v>
      </c>
      <c r="I212" s="64">
        <v>22.6</v>
      </c>
      <c r="J212" s="64">
        <v>86</v>
      </c>
      <c r="K212" s="167" t="s">
        <v>42</v>
      </c>
      <c r="L212" s="64">
        <v>32</v>
      </c>
    </row>
    <row r="213" spans="1:12" ht="15" thickBot="1" x14ac:dyDescent="0.4">
      <c r="A213" s="38"/>
      <c r="B213" s="92"/>
      <c r="C213" s="103"/>
      <c r="D213" s="97" t="s">
        <v>33</v>
      </c>
      <c r="E213" s="98"/>
      <c r="F213" s="99">
        <f>SUM(F210:F212)</f>
        <v>430</v>
      </c>
      <c r="G213" s="100">
        <f>SUM(G210:G212)</f>
        <v>7.7</v>
      </c>
      <c r="H213" s="100">
        <f>SUM(H210:H212)</f>
        <v>7.9</v>
      </c>
      <c r="I213" s="100">
        <f>SUM(I210:I212)</f>
        <v>33.5</v>
      </c>
      <c r="J213" s="100">
        <f>SUM(J210:J212)</f>
        <v>235</v>
      </c>
      <c r="K213" s="101"/>
      <c r="L213" s="104">
        <f>SUM(L210:L212)</f>
        <v>120</v>
      </c>
    </row>
    <row r="214" spans="1:12" ht="15" thickBot="1" x14ac:dyDescent="0.3">
      <c r="A214" s="74">
        <f>A197</f>
        <v>3</v>
      </c>
      <c r="B214" s="75">
        <f>B197</f>
        <v>2</v>
      </c>
      <c r="C214" s="199" t="s">
        <v>4</v>
      </c>
      <c r="D214" s="201"/>
      <c r="E214" s="86"/>
      <c r="F214" s="87">
        <f>F201+F209+F213</f>
        <v>1745</v>
      </c>
      <c r="G214" s="87">
        <f t="shared" ref="G214" si="32">G201+G209+G213</f>
        <v>53.900000000000006</v>
      </c>
      <c r="H214" s="87">
        <f t="shared" ref="H214" si="33">H201+H209+H213</f>
        <v>55.3</v>
      </c>
      <c r="I214" s="87">
        <f t="shared" ref="I214" si="34">I201+I209+I213</f>
        <v>234.5</v>
      </c>
      <c r="J214" s="87">
        <f t="shared" ref="J214" si="35">J201+J209+J213</f>
        <v>1645</v>
      </c>
      <c r="K214" s="89"/>
      <c r="L214" s="138">
        <f>L201+L209+L213</f>
        <v>430</v>
      </c>
    </row>
    <row r="215" spans="1:12" ht="31" x14ac:dyDescent="0.35">
      <c r="A215" s="9">
        <v>3</v>
      </c>
      <c r="B215" s="10">
        <v>3</v>
      </c>
      <c r="C215" s="129" t="s">
        <v>20</v>
      </c>
      <c r="D215" s="137" t="s">
        <v>21</v>
      </c>
      <c r="E215" s="36" t="s">
        <v>91</v>
      </c>
      <c r="F215" s="30">
        <v>250</v>
      </c>
      <c r="G215" s="30">
        <v>15.23</v>
      </c>
      <c r="H215" s="30">
        <v>19.23</v>
      </c>
      <c r="I215" s="30">
        <v>50.7</v>
      </c>
      <c r="J215" s="30">
        <v>410.6</v>
      </c>
      <c r="K215" s="30" t="s">
        <v>165</v>
      </c>
      <c r="L215" s="37">
        <v>112.04</v>
      </c>
    </row>
    <row r="216" spans="1:12" ht="15.5" x14ac:dyDescent="0.35">
      <c r="A216" s="12"/>
      <c r="B216" s="8"/>
      <c r="C216" s="41"/>
      <c r="D216" s="95" t="s">
        <v>22</v>
      </c>
      <c r="E216" s="18" t="s">
        <v>51</v>
      </c>
      <c r="F216" s="21">
        <v>200</v>
      </c>
      <c r="G216" s="21">
        <v>7.0000000000000007E-2</v>
      </c>
      <c r="H216" s="21">
        <v>0.02</v>
      </c>
      <c r="I216" s="21">
        <v>15</v>
      </c>
      <c r="J216" s="21">
        <v>60</v>
      </c>
      <c r="K216" s="21">
        <v>97</v>
      </c>
      <c r="L216" s="23">
        <v>2.2599999999999998</v>
      </c>
    </row>
    <row r="217" spans="1:12" ht="16" thickBot="1" x14ac:dyDescent="0.4">
      <c r="A217" s="12"/>
      <c r="B217" s="8"/>
      <c r="C217" s="41"/>
      <c r="D217" s="109" t="s">
        <v>23</v>
      </c>
      <c r="E217" s="29" t="s">
        <v>41</v>
      </c>
      <c r="F217" s="31">
        <v>50</v>
      </c>
      <c r="G217" s="31">
        <v>3.95</v>
      </c>
      <c r="H217" s="31">
        <v>0.5</v>
      </c>
      <c r="I217" s="31">
        <v>18.05</v>
      </c>
      <c r="J217" s="31">
        <v>116.9</v>
      </c>
      <c r="K217" s="31" t="s">
        <v>42</v>
      </c>
      <c r="L217" s="32">
        <v>5.7</v>
      </c>
    </row>
    <row r="218" spans="1:12" ht="15" thickBot="1" x14ac:dyDescent="0.4">
      <c r="A218" s="12"/>
      <c r="B218" s="8"/>
      <c r="C218" s="41"/>
      <c r="D218" s="116" t="s">
        <v>33</v>
      </c>
      <c r="E218" s="117"/>
      <c r="F218" s="118">
        <f>SUM(F215:F217)</f>
        <v>500</v>
      </c>
      <c r="G218" s="119">
        <f>SUM(G215:G217)</f>
        <v>19.25</v>
      </c>
      <c r="H218" s="119">
        <f>SUM(H215:H217)</f>
        <v>19.75</v>
      </c>
      <c r="I218" s="119">
        <f>SUM(I215:I217)</f>
        <v>83.75</v>
      </c>
      <c r="J218" s="119">
        <f>SUM(J215:J217)</f>
        <v>587.5</v>
      </c>
      <c r="K218" s="120"/>
      <c r="L218" s="144">
        <f>SUM(L215:L217)</f>
        <v>120.00000000000001</v>
      </c>
    </row>
    <row r="219" spans="1:12" ht="15.5" x14ac:dyDescent="0.35">
      <c r="A219" s="9">
        <v>3</v>
      </c>
      <c r="B219" s="48">
        <v>3</v>
      </c>
      <c r="C219" s="129" t="s">
        <v>25</v>
      </c>
      <c r="D219" s="94" t="s">
        <v>26</v>
      </c>
      <c r="E219" s="49" t="s">
        <v>76</v>
      </c>
      <c r="F219" s="30">
        <v>60</v>
      </c>
      <c r="G219" s="30">
        <v>0.86</v>
      </c>
      <c r="H219" s="30">
        <v>5.22</v>
      </c>
      <c r="I219" s="30">
        <v>7.87</v>
      </c>
      <c r="J219" s="30">
        <v>44.34</v>
      </c>
      <c r="K219" s="30">
        <v>17</v>
      </c>
      <c r="L219" s="37">
        <v>12.78</v>
      </c>
    </row>
    <row r="220" spans="1:12" ht="15.5" x14ac:dyDescent="0.35">
      <c r="A220" s="12"/>
      <c r="B220" s="7"/>
      <c r="C220" s="41"/>
      <c r="D220" s="95" t="s">
        <v>27</v>
      </c>
      <c r="E220" s="28" t="s">
        <v>166</v>
      </c>
      <c r="F220" s="21">
        <v>200</v>
      </c>
      <c r="G220" s="21">
        <v>2.9</v>
      </c>
      <c r="H220" s="21">
        <v>2.8</v>
      </c>
      <c r="I220" s="21">
        <v>15.3</v>
      </c>
      <c r="J220" s="21">
        <v>150.1</v>
      </c>
      <c r="K220" s="21">
        <v>47</v>
      </c>
      <c r="L220" s="23">
        <v>32</v>
      </c>
    </row>
    <row r="221" spans="1:12" ht="15.5" x14ac:dyDescent="0.35">
      <c r="A221" s="12"/>
      <c r="B221" s="7"/>
      <c r="C221" s="41"/>
      <c r="D221" s="95" t="s">
        <v>28</v>
      </c>
      <c r="E221" s="18" t="s">
        <v>77</v>
      </c>
      <c r="F221" s="21">
        <v>200</v>
      </c>
      <c r="G221" s="21">
        <v>19.329999999999998</v>
      </c>
      <c r="H221" s="21">
        <v>18.8</v>
      </c>
      <c r="I221" s="21">
        <v>54.9</v>
      </c>
      <c r="J221" s="21">
        <v>404.1</v>
      </c>
      <c r="K221" s="21">
        <v>74</v>
      </c>
      <c r="L221" s="23">
        <v>125.9</v>
      </c>
    </row>
    <row r="222" spans="1:12" ht="15.5" x14ac:dyDescent="0.35">
      <c r="A222" s="12"/>
      <c r="B222" s="7"/>
      <c r="C222" s="41"/>
      <c r="D222" s="95" t="s">
        <v>30</v>
      </c>
      <c r="E222" s="28" t="s">
        <v>70</v>
      </c>
      <c r="F222" s="21">
        <v>200</v>
      </c>
      <c r="G222" s="21">
        <v>0.6</v>
      </c>
      <c r="H222" s="21">
        <v>0.3</v>
      </c>
      <c r="I222" s="21">
        <v>28.8</v>
      </c>
      <c r="J222" s="21">
        <v>108.2</v>
      </c>
      <c r="K222" s="21">
        <v>103</v>
      </c>
      <c r="L222" s="23">
        <v>13.62</v>
      </c>
    </row>
    <row r="223" spans="1:12" ht="15.5" x14ac:dyDescent="0.35">
      <c r="A223" s="12"/>
      <c r="B223" s="7"/>
      <c r="C223" s="41"/>
      <c r="D223" s="95" t="s">
        <v>23</v>
      </c>
      <c r="E223" s="18" t="s">
        <v>41</v>
      </c>
      <c r="F223" s="21">
        <v>20</v>
      </c>
      <c r="G223" s="21">
        <v>1.58</v>
      </c>
      <c r="H223" s="21">
        <v>0.2</v>
      </c>
      <c r="I223" s="21">
        <v>9.66</v>
      </c>
      <c r="J223" s="21">
        <v>46.76</v>
      </c>
      <c r="K223" s="21" t="s">
        <v>42</v>
      </c>
      <c r="L223" s="23">
        <v>2.2799999999999998</v>
      </c>
    </row>
    <row r="224" spans="1:12" ht="16" thickBot="1" x14ac:dyDescent="0.4">
      <c r="A224" s="12"/>
      <c r="B224" s="7"/>
      <c r="C224" s="41"/>
      <c r="D224" s="109" t="s">
        <v>23</v>
      </c>
      <c r="E224" s="29" t="s">
        <v>46</v>
      </c>
      <c r="F224" s="31">
        <v>30</v>
      </c>
      <c r="G224" s="31">
        <v>1.68</v>
      </c>
      <c r="H224" s="31">
        <v>0.33</v>
      </c>
      <c r="I224" s="31">
        <v>0.72</v>
      </c>
      <c r="J224" s="31">
        <v>69</v>
      </c>
      <c r="K224" s="31" t="s">
        <v>42</v>
      </c>
      <c r="L224" s="32">
        <v>3.42</v>
      </c>
    </row>
    <row r="225" spans="1:14" ht="15" thickBot="1" x14ac:dyDescent="0.4">
      <c r="A225" s="38"/>
      <c r="B225" s="92"/>
      <c r="C225" s="103"/>
      <c r="D225" s="116" t="s">
        <v>33</v>
      </c>
      <c r="E225" s="117"/>
      <c r="F225" s="118">
        <f>SUM(F219:F224)</f>
        <v>710</v>
      </c>
      <c r="G225" s="119">
        <f>SUM(G219:G224)</f>
        <v>26.949999999999996</v>
      </c>
      <c r="H225" s="119">
        <f>SUM(H219:H224)</f>
        <v>27.65</v>
      </c>
      <c r="I225" s="119">
        <f>SUM(I219:I224)</f>
        <v>117.24999999999999</v>
      </c>
      <c r="J225" s="119">
        <f>SUM(J219:J224)</f>
        <v>822.5</v>
      </c>
      <c r="K225" s="120"/>
      <c r="L225" s="121">
        <f>SUM(L219:L224)</f>
        <v>190</v>
      </c>
    </row>
    <row r="226" spans="1:14" ht="15.5" x14ac:dyDescent="0.35">
      <c r="A226" s="9">
        <v>3</v>
      </c>
      <c r="B226" s="48">
        <v>3</v>
      </c>
      <c r="C226" s="129" t="s">
        <v>47</v>
      </c>
      <c r="D226" s="111" t="s">
        <v>30</v>
      </c>
      <c r="E226" s="49" t="s">
        <v>55</v>
      </c>
      <c r="F226" s="62">
        <v>200</v>
      </c>
      <c r="G226" s="65">
        <v>0.9</v>
      </c>
      <c r="H226" s="62">
        <v>0</v>
      </c>
      <c r="I226" s="62">
        <v>5</v>
      </c>
      <c r="J226" s="62">
        <v>75</v>
      </c>
      <c r="K226" s="30">
        <v>115</v>
      </c>
      <c r="L226" s="62">
        <v>28</v>
      </c>
    </row>
    <row r="227" spans="1:14" ht="16" thickBot="1" x14ac:dyDescent="0.4">
      <c r="A227" s="12"/>
      <c r="B227" s="7"/>
      <c r="C227" s="41"/>
      <c r="D227" s="112" t="s">
        <v>24</v>
      </c>
      <c r="E227" s="18" t="s">
        <v>49</v>
      </c>
      <c r="F227" s="63">
        <v>125</v>
      </c>
      <c r="G227" s="67">
        <v>0.4</v>
      </c>
      <c r="H227" s="63">
        <v>0.4</v>
      </c>
      <c r="I227" s="63">
        <v>3.8</v>
      </c>
      <c r="J227" s="63">
        <v>47</v>
      </c>
      <c r="K227" s="31" t="s">
        <v>42</v>
      </c>
      <c r="L227" s="63">
        <v>65</v>
      </c>
    </row>
    <row r="228" spans="1:14" ht="16" thickBot="1" x14ac:dyDescent="0.4">
      <c r="A228" s="12"/>
      <c r="B228" s="7"/>
      <c r="C228" s="41"/>
      <c r="D228" s="113" t="s">
        <v>48</v>
      </c>
      <c r="E228" s="29" t="s">
        <v>67</v>
      </c>
      <c r="F228" s="64">
        <v>50</v>
      </c>
      <c r="G228" s="69">
        <v>6.4</v>
      </c>
      <c r="H228" s="64">
        <v>7.5</v>
      </c>
      <c r="I228" s="64">
        <v>24.7</v>
      </c>
      <c r="J228" s="64">
        <v>113</v>
      </c>
      <c r="K228" s="31" t="s">
        <v>42</v>
      </c>
      <c r="L228" s="64">
        <v>27</v>
      </c>
    </row>
    <row r="229" spans="1:14" ht="15" thickBot="1" x14ac:dyDescent="0.4">
      <c r="A229" s="38"/>
      <c r="B229" s="92"/>
      <c r="C229" s="103"/>
      <c r="D229" s="97" t="s">
        <v>33</v>
      </c>
      <c r="E229" s="98"/>
      <c r="F229" s="99">
        <f>SUM(F226:F228)</f>
        <v>375</v>
      </c>
      <c r="G229" s="100">
        <f>SUM(G226:G228)</f>
        <v>7.7</v>
      </c>
      <c r="H229" s="100">
        <f>SUM(H226:H228)</f>
        <v>7.9</v>
      </c>
      <c r="I229" s="100">
        <f>SUM(I226:I228)</f>
        <v>33.5</v>
      </c>
      <c r="J229" s="100">
        <f>SUM(J226:J228)</f>
        <v>235</v>
      </c>
      <c r="K229" s="101"/>
      <c r="L229" s="104">
        <f>SUM(L226:L228)</f>
        <v>120</v>
      </c>
    </row>
    <row r="230" spans="1:14" ht="15" thickBot="1" x14ac:dyDescent="0.3">
      <c r="A230" s="74">
        <f>A215</f>
        <v>3</v>
      </c>
      <c r="B230" s="75">
        <f>B215</f>
        <v>3</v>
      </c>
      <c r="C230" s="199" t="s">
        <v>4</v>
      </c>
      <c r="D230" s="200"/>
      <c r="E230" s="76"/>
      <c r="F230" s="77">
        <f>F218+F225+F229</f>
        <v>1585</v>
      </c>
      <c r="G230" s="77">
        <f>G218+G225+G229</f>
        <v>53.9</v>
      </c>
      <c r="H230" s="77">
        <f>H218+H225+H229</f>
        <v>55.3</v>
      </c>
      <c r="I230" s="77">
        <f>I218+I225+I229</f>
        <v>234.5</v>
      </c>
      <c r="J230" s="77">
        <f>J218+J225+J229</f>
        <v>1645</v>
      </c>
      <c r="K230" s="79"/>
      <c r="L230" s="80">
        <f>L218+L225+L229</f>
        <v>430</v>
      </c>
    </row>
    <row r="231" spans="1:14" ht="15.5" x14ac:dyDescent="0.35">
      <c r="A231" s="9">
        <v>3</v>
      </c>
      <c r="B231" s="10">
        <v>4</v>
      </c>
      <c r="C231" s="11" t="s">
        <v>20</v>
      </c>
      <c r="D231" s="137" t="s">
        <v>28</v>
      </c>
      <c r="E231" s="49" t="s">
        <v>167</v>
      </c>
      <c r="F231" s="30">
        <v>100</v>
      </c>
      <c r="G231" s="30">
        <v>7.92</v>
      </c>
      <c r="H231" s="30">
        <v>8.8000000000000007</v>
      </c>
      <c r="I231" s="37">
        <v>7.2</v>
      </c>
      <c r="J231" s="30">
        <v>73.400000000000006</v>
      </c>
      <c r="K231" s="30" t="s">
        <v>73</v>
      </c>
      <c r="L231" s="30">
        <v>82.07</v>
      </c>
    </row>
    <row r="232" spans="1:14" ht="15.5" x14ac:dyDescent="0.35">
      <c r="A232" s="12"/>
      <c r="B232" s="8"/>
      <c r="C232" s="5"/>
      <c r="D232" s="128" t="s">
        <v>29</v>
      </c>
      <c r="E232" s="18" t="s">
        <v>45</v>
      </c>
      <c r="F232" s="20">
        <v>150</v>
      </c>
      <c r="G232" s="21">
        <v>3.78</v>
      </c>
      <c r="H232" s="21">
        <v>7.78</v>
      </c>
      <c r="I232" s="23">
        <v>29.3</v>
      </c>
      <c r="J232" s="21">
        <v>242</v>
      </c>
      <c r="K232" s="21">
        <v>52</v>
      </c>
      <c r="L232" s="21">
        <v>10.82</v>
      </c>
      <c r="N232" s="93"/>
    </row>
    <row r="233" spans="1:14" ht="15.5" x14ac:dyDescent="0.35">
      <c r="A233" s="12"/>
      <c r="B233" s="8"/>
      <c r="C233" s="5"/>
      <c r="D233" s="95" t="s">
        <v>22</v>
      </c>
      <c r="E233" s="19" t="s">
        <v>93</v>
      </c>
      <c r="F233" s="22">
        <v>200</v>
      </c>
      <c r="G233" s="22">
        <v>3.6</v>
      </c>
      <c r="H233" s="22">
        <v>2.67</v>
      </c>
      <c r="I233" s="24">
        <v>29.2</v>
      </c>
      <c r="J233" s="22">
        <v>155.19999999999999</v>
      </c>
      <c r="K233" s="22">
        <v>105</v>
      </c>
      <c r="L233" s="22">
        <v>21.41</v>
      </c>
    </row>
    <row r="234" spans="1:14" ht="16" thickBot="1" x14ac:dyDescent="0.4">
      <c r="A234" s="12"/>
      <c r="B234" s="8"/>
      <c r="C234" s="5"/>
      <c r="D234" s="109" t="s">
        <v>23</v>
      </c>
      <c r="E234" s="29" t="s">
        <v>41</v>
      </c>
      <c r="F234" s="31">
        <v>50</v>
      </c>
      <c r="G234" s="31">
        <v>3.95</v>
      </c>
      <c r="H234" s="31">
        <v>0.5</v>
      </c>
      <c r="I234" s="32">
        <v>18.05</v>
      </c>
      <c r="J234" s="31">
        <v>116.9</v>
      </c>
      <c r="K234" s="31" t="s">
        <v>42</v>
      </c>
      <c r="L234" s="31">
        <v>5.7</v>
      </c>
    </row>
    <row r="235" spans="1:14" ht="15" thickBot="1" x14ac:dyDescent="0.4">
      <c r="A235" s="12"/>
      <c r="B235" s="8"/>
      <c r="C235" s="41"/>
      <c r="D235" s="116" t="s">
        <v>33</v>
      </c>
      <c r="E235" s="117"/>
      <c r="F235" s="118">
        <f>SUM(F231:F234)</f>
        <v>500</v>
      </c>
      <c r="G235" s="119">
        <f>SUM(G231:G234)</f>
        <v>19.25</v>
      </c>
      <c r="H235" s="119">
        <f>SUM(H231:H234)</f>
        <v>19.75</v>
      </c>
      <c r="I235" s="119">
        <f>SUM(I231:I234)</f>
        <v>83.75</v>
      </c>
      <c r="J235" s="119">
        <f>SUM(J231:J234)</f>
        <v>587.5</v>
      </c>
      <c r="K235" s="120"/>
      <c r="L235" s="144">
        <f>SUM(L231:L234)</f>
        <v>119.99999999999999</v>
      </c>
    </row>
    <row r="236" spans="1:14" ht="15.5" x14ac:dyDescent="0.35">
      <c r="A236" s="9">
        <f>A231</f>
        <v>3</v>
      </c>
      <c r="B236" s="48">
        <v>4</v>
      </c>
      <c r="C236" s="129" t="s">
        <v>25</v>
      </c>
      <c r="D236" s="94" t="s">
        <v>26</v>
      </c>
      <c r="E236" s="49" t="s">
        <v>78</v>
      </c>
      <c r="F236" s="30">
        <v>60</v>
      </c>
      <c r="G236" s="30">
        <v>1.3</v>
      </c>
      <c r="H236" s="30">
        <v>3.1</v>
      </c>
      <c r="I236" s="30">
        <v>3.5</v>
      </c>
      <c r="J236" s="30">
        <v>46</v>
      </c>
      <c r="K236" s="30">
        <v>147</v>
      </c>
      <c r="L236" s="37">
        <v>14.29</v>
      </c>
    </row>
    <row r="237" spans="1:14" ht="31" x14ac:dyDescent="0.35">
      <c r="A237" s="12"/>
      <c r="B237" s="7"/>
      <c r="C237" s="41"/>
      <c r="D237" s="95" t="s">
        <v>27</v>
      </c>
      <c r="E237" s="28" t="s">
        <v>116</v>
      </c>
      <c r="F237" s="21">
        <v>230</v>
      </c>
      <c r="G237" s="21">
        <v>5.5</v>
      </c>
      <c r="H237" s="21">
        <v>6.44</v>
      </c>
      <c r="I237" s="21">
        <v>17.100000000000001</v>
      </c>
      <c r="J237" s="21">
        <v>128.1</v>
      </c>
      <c r="K237" s="21">
        <v>90</v>
      </c>
      <c r="L237" s="23">
        <v>13.48</v>
      </c>
    </row>
    <row r="238" spans="1:14" ht="15.5" x14ac:dyDescent="0.35">
      <c r="A238" s="12"/>
      <c r="B238" s="7"/>
      <c r="C238" s="41"/>
      <c r="D238" s="95" t="s">
        <v>28</v>
      </c>
      <c r="E238" s="18" t="s">
        <v>79</v>
      </c>
      <c r="F238" s="21">
        <v>200</v>
      </c>
      <c r="G238" s="21">
        <v>16.37</v>
      </c>
      <c r="H238" s="21">
        <v>17.399999999999999</v>
      </c>
      <c r="I238" s="21">
        <v>51.43</v>
      </c>
      <c r="J238" s="21">
        <v>429.74</v>
      </c>
      <c r="K238" s="21" t="s">
        <v>168</v>
      </c>
      <c r="L238" s="23">
        <v>139.93</v>
      </c>
    </row>
    <row r="239" spans="1:14" ht="15.5" x14ac:dyDescent="0.35">
      <c r="A239" s="12"/>
      <c r="B239" s="7"/>
      <c r="C239" s="41"/>
      <c r="D239" s="95" t="s">
        <v>30</v>
      </c>
      <c r="E239" s="28" t="s">
        <v>80</v>
      </c>
      <c r="F239" s="21">
        <v>200</v>
      </c>
      <c r="G239" s="21">
        <v>0.52</v>
      </c>
      <c r="H239" s="21">
        <v>0.18</v>
      </c>
      <c r="I239" s="21">
        <v>34.840000000000003</v>
      </c>
      <c r="J239" s="21">
        <v>102.9</v>
      </c>
      <c r="K239" s="21">
        <v>150</v>
      </c>
      <c r="L239" s="23">
        <v>16.600000000000001</v>
      </c>
    </row>
    <row r="240" spans="1:14" ht="15.5" x14ac:dyDescent="0.35">
      <c r="A240" s="12"/>
      <c r="B240" s="7"/>
      <c r="C240" s="41"/>
      <c r="D240" s="95" t="s">
        <v>23</v>
      </c>
      <c r="E240" s="18" t="s">
        <v>41</v>
      </c>
      <c r="F240" s="21">
        <v>20</v>
      </c>
      <c r="G240" s="21">
        <v>1.58</v>
      </c>
      <c r="H240" s="21">
        <v>0.2</v>
      </c>
      <c r="I240" s="21">
        <v>9.66</v>
      </c>
      <c r="J240" s="21">
        <v>46.76</v>
      </c>
      <c r="K240" s="21" t="s">
        <v>42</v>
      </c>
      <c r="L240" s="23">
        <v>2.2799999999999998</v>
      </c>
    </row>
    <row r="241" spans="1:12" ht="16" thickBot="1" x14ac:dyDescent="0.4">
      <c r="A241" s="12"/>
      <c r="B241" s="7"/>
      <c r="C241" s="41"/>
      <c r="D241" s="109" t="s">
        <v>23</v>
      </c>
      <c r="E241" s="29" t="s">
        <v>81</v>
      </c>
      <c r="F241" s="31">
        <v>30</v>
      </c>
      <c r="G241" s="31">
        <v>1.68</v>
      </c>
      <c r="H241" s="31">
        <v>0.33</v>
      </c>
      <c r="I241" s="31">
        <v>0.72</v>
      </c>
      <c r="J241" s="31">
        <v>69</v>
      </c>
      <c r="K241" s="31" t="s">
        <v>42</v>
      </c>
      <c r="L241" s="32">
        <v>3.42</v>
      </c>
    </row>
    <row r="242" spans="1:12" ht="15" thickBot="1" x14ac:dyDescent="0.4">
      <c r="A242" s="38"/>
      <c r="B242" s="92"/>
      <c r="C242" s="103"/>
      <c r="D242" s="97" t="s">
        <v>33</v>
      </c>
      <c r="E242" s="98"/>
      <c r="F242" s="99">
        <f>SUM(F236:F241)</f>
        <v>740</v>
      </c>
      <c r="G242" s="100">
        <f>SUM(G236:G241)</f>
        <v>26.950000000000003</v>
      </c>
      <c r="H242" s="100">
        <f>SUM(H236:H241)</f>
        <v>27.649999999999995</v>
      </c>
      <c r="I242" s="100">
        <f>SUM(I236:I241)</f>
        <v>117.25</v>
      </c>
      <c r="J242" s="100">
        <f>SUM(J236:J241)</f>
        <v>822.5</v>
      </c>
      <c r="K242" s="101"/>
      <c r="L242" s="104">
        <f>SUM(L236:L241)</f>
        <v>190</v>
      </c>
    </row>
    <row r="243" spans="1:12" ht="15.5" x14ac:dyDescent="0.35">
      <c r="A243" s="9">
        <v>3</v>
      </c>
      <c r="B243" s="48">
        <v>4</v>
      </c>
      <c r="C243" s="11" t="s">
        <v>47</v>
      </c>
      <c r="D243" s="59" t="s">
        <v>53</v>
      </c>
      <c r="E243" s="49" t="s">
        <v>123</v>
      </c>
      <c r="F243" s="30">
        <v>200</v>
      </c>
      <c r="G243" s="30">
        <v>5.5</v>
      </c>
      <c r="H243" s="30">
        <v>5.2</v>
      </c>
      <c r="I243" s="37">
        <v>7.1</v>
      </c>
      <c r="J243" s="30">
        <v>102</v>
      </c>
      <c r="K243" s="21" t="s">
        <v>42</v>
      </c>
      <c r="L243" s="30">
        <v>37</v>
      </c>
    </row>
    <row r="244" spans="1:12" ht="15.5" x14ac:dyDescent="0.35">
      <c r="A244" s="12"/>
      <c r="B244" s="7"/>
      <c r="C244" s="5"/>
      <c r="D244" s="42" t="s">
        <v>24</v>
      </c>
      <c r="E244" s="18" t="s">
        <v>49</v>
      </c>
      <c r="F244" s="21">
        <v>125</v>
      </c>
      <c r="G244" s="21">
        <v>0.4</v>
      </c>
      <c r="H244" s="21">
        <v>0.4</v>
      </c>
      <c r="I244" s="23">
        <v>3.8</v>
      </c>
      <c r="J244" s="21">
        <v>47</v>
      </c>
      <c r="K244" s="21" t="s">
        <v>42</v>
      </c>
      <c r="L244" s="21">
        <v>51</v>
      </c>
    </row>
    <row r="245" spans="1:12" ht="16" thickBot="1" x14ac:dyDescent="0.4">
      <c r="A245" s="12"/>
      <c r="B245" s="7"/>
      <c r="C245" s="5"/>
      <c r="D245" s="60" t="s">
        <v>48</v>
      </c>
      <c r="E245" s="29" t="s">
        <v>142</v>
      </c>
      <c r="F245" s="31">
        <v>50</v>
      </c>
      <c r="G245" s="31">
        <v>1.8</v>
      </c>
      <c r="H245" s="31">
        <v>2.2999999999999998</v>
      </c>
      <c r="I245" s="32">
        <v>22.6</v>
      </c>
      <c r="J245" s="31">
        <v>86</v>
      </c>
      <c r="K245" s="21" t="s">
        <v>42</v>
      </c>
      <c r="L245" s="31">
        <v>32</v>
      </c>
    </row>
    <row r="246" spans="1:12" ht="15" thickBot="1" x14ac:dyDescent="0.4">
      <c r="A246" s="38"/>
      <c r="B246" s="92"/>
      <c r="C246" s="39"/>
      <c r="D246" s="81" t="s">
        <v>33</v>
      </c>
      <c r="E246" s="50"/>
      <c r="F246" s="82">
        <f>SUM(F243:F245)</f>
        <v>375</v>
      </c>
      <c r="G246" s="45">
        <f>SUM(G243:G245)</f>
        <v>7.7</v>
      </c>
      <c r="H246" s="45">
        <f>SUM(H243:H245)</f>
        <v>7.9</v>
      </c>
      <c r="I246" s="45">
        <f>SUM(I243:I245)</f>
        <v>33.5</v>
      </c>
      <c r="J246" s="45">
        <f>SUM(J243:J245)</f>
        <v>235</v>
      </c>
      <c r="K246" s="83"/>
      <c r="L246" s="46">
        <f>SUM(L243:L245)</f>
        <v>120</v>
      </c>
    </row>
    <row r="247" spans="1:12" ht="15" thickBot="1" x14ac:dyDescent="0.3">
      <c r="A247" s="74">
        <f>A231</f>
        <v>3</v>
      </c>
      <c r="B247" s="75">
        <f>B231</f>
        <v>4</v>
      </c>
      <c r="C247" s="199" t="s">
        <v>4</v>
      </c>
      <c r="D247" s="201"/>
      <c r="E247" s="86"/>
      <c r="F247" s="87">
        <f>F235+F242+F246</f>
        <v>1615</v>
      </c>
      <c r="G247" s="88">
        <f>G235+G242+G246</f>
        <v>53.900000000000006</v>
      </c>
      <c r="H247" s="88">
        <f>H235+H242+H246</f>
        <v>55.29999999999999</v>
      </c>
      <c r="I247" s="88">
        <f>I235+I242+I246</f>
        <v>234.5</v>
      </c>
      <c r="J247" s="88">
        <f>J235+J242+J246</f>
        <v>1645</v>
      </c>
      <c r="K247" s="89"/>
      <c r="L247" s="138">
        <f>L235+L242+L246</f>
        <v>430</v>
      </c>
    </row>
    <row r="248" spans="1:12" ht="15.5" x14ac:dyDescent="0.35">
      <c r="A248" s="9">
        <v>3</v>
      </c>
      <c r="B248" s="10">
        <v>5</v>
      </c>
      <c r="C248" s="129" t="s">
        <v>20</v>
      </c>
      <c r="D248" s="137" t="s">
        <v>28</v>
      </c>
      <c r="E248" s="49" t="s">
        <v>105</v>
      </c>
      <c r="F248" s="30">
        <v>120</v>
      </c>
      <c r="G248" s="30">
        <v>11.1</v>
      </c>
      <c r="H248" s="30">
        <v>13.33</v>
      </c>
      <c r="I248" s="30">
        <v>18.8</v>
      </c>
      <c r="J248" s="30">
        <v>198.49</v>
      </c>
      <c r="K248" s="30" t="s">
        <v>169</v>
      </c>
      <c r="L248" s="37">
        <v>90.9</v>
      </c>
    </row>
    <row r="249" spans="1:12" ht="15.5" x14ac:dyDescent="0.35">
      <c r="A249" s="12"/>
      <c r="B249" s="8"/>
      <c r="C249" s="41"/>
      <c r="D249" s="169" t="s">
        <v>29</v>
      </c>
      <c r="E249" s="28" t="s">
        <v>84</v>
      </c>
      <c r="F249" s="21">
        <v>155</v>
      </c>
      <c r="G249" s="21">
        <v>3.67</v>
      </c>
      <c r="H249" s="21">
        <v>5.9</v>
      </c>
      <c r="I249" s="21">
        <v>31.9</v>
      </c>
      <c r="J249" s="21">
        <v>210.11</v>
      </c>
      <c r="K249" s="21">
        <v>60</v>
      </c>
      <c r="L249" s="23">
        <v>19.52</v>
      </c>
    </row>
    <row r="250" spans="1:12" ht="15.5" x14ac:dyDescent="0.35">
      <c r="A250" s="12"/>
      <c r="B250" s="8"/>
      <c r="C250" s="41"/>
      <c r="D250" s="95" t="s">
        <v>22</v>
      </c>
      <c r="E250" s="18" t="s">
        <v>106</v>
      </c>
      <c r="F250" s="21">
        <v>205</v>
      </c>
      <c r="G250" s="21">
        <v>0.53</v>
      </c>
      <c r="H250" s="21">
        <v>0.02</v>
      </c>
      <c r="I250" s="21">
        <v>15</v>
      </c>
      <c r="J250" s="21">
        <v>62</v>
      </c>
      <c r="K250" s="21">
        <v>98</v>
      </c>
      <c r="L250" s="23">
        <v>3.88</v>
      </c>
    </row>
    <row r="251" spans="1:12" ht="16" thickBot="1" x14ac:dyDescent="0.4">
      <c r="A251" s="12"/>
      <c r="B251" s="8"/>
      <c r="C251" s="41"/>
      <c r="D251" s="109" t="s">
        <v>23</v>
      </c>
      <c r="E251" s="29" t="s">
        <v>41</v>
      </c>
      <c r="F251" s="31">
        <v>50</v>
      </c>
      <c r="G251" s="31">
        <v>3.95</v>
      </c>
      <c r="H251" s="31">
        <v>0.5</v>
      </c>
      <c r="I251" s="31">
        <v>18.05</v>
      </c>
      <c r="J251" s="31">
        <v>116.9</v>
      </c>
      <c r="K251" s="31" t="s">
        <v>42</v>
      </c>
      <c r="L251" s="32">
        <v>5.7</v>
      </c>
    </row>
    <row r="252" spans="1:12" ht="15" thickBot="1" x14ac:dyDescent="0.4">
      <c r="A252" s="12"/>
      <c r="B252" s="8"/>
      <c r="C252" s="41"/>
      <c r="D252" s="116" t="s">
        <v>33</v>
      </c>
      <c r="E252" s="117"/>
      <c r="F252" s="118">
        <f>SUM(F248:F251)</f>
        <v>530</v>
      </c>
      <c r="G252" s="119">
        <f>SUM(G248:G251)</f>
        <v>19.25</v>
      </c>
      <c r="H252" s="119">
        <f>SUM(H248:H251)</f>
        <v>19.75</v>
      </c>
      <c r="I252" s="119">
        <f>SUM(I248:I251)</f>
        <v>83.75</v>
      </c>
      <c r="J252" s="119">
        <f>SUM(J248:J251)</f>
        <v>587.5</v>
      </c>
      <c r="K252" s="120"/>
      <c r="L252" s="144">
        <f>SUM(L248:L251)</f>
        <v>120</v>
      </c>
    </row>
    <row r="253" spans="1:12" ht="15.5" x14ac:dyDescent="0.35">
      <c r="A253" s="9">
        <f>A248</f>
        <v>3</v>
      </c>
      <c r="B253" s="48">
        <v>5</v>
      </c>
      <c r="C253" s="129" t="s">
        <v>25</v>
      </c>
      <c r="D253" s="94" t="s">
        <v>26</v>
      </c>
      <c r="E253" s="36" t="s">
        <v>64</v>
      </c>
      <c r="F253" s="30">
        <v>60</v>
      </c>
      <c r="G253" s="30">
        <v>1.39</v>
      </c>
      <c r="H253" s="30">
        <v>5.16</v>
      </c>
      <c r="I253" s="30">
        <v>12.11</v>
      </c>
      <c r="J253" s="30">
        <v>51.1</v>
      </c>
      <c r="K253" s="30">
        <v>141</v>
      </c>
      <c r="L253" s="37">
        <v>16.670000000000002</v>
      </c>
    </row>
    <row r="254" spans="1:12" ht="15.5" x14ac:dyDescent="0.35">
      <c r="A254" s="12"/>
      <c r="B254" s="7"/>
      <c r="C254" s="41"/>
      <c r="D254" s="95" t="s">
        <v>27</v>
      </c>
      <c r="E254" s="28" t="s">
        <v>92</v>
      </c>
      <c r="F254" s="21">
        <v>210</v>
      </c>
      <c r="G254" s="21">
        <v>3.3</v>
      </c>
      <c r="H254" s="21">
        <v>4.7</v>
      </c>
      <c r="I254" s="21">
        <v>11.8</v>
      </c>
      <c r="J254" s="21">
        <v>128.30000000000001</v>
      </c>
      <c r="K254" s="21">
        <v>36</v>
      </c>
      <c r="L254" s="23">
        <v>30.49</v>
      </c>
    </row>
    <row r="255" spans="1:12" ht="15.5" x14ac:dyDescent="0.35">
      <c r="A255" s="12"/>
      <c r="B255" s="7"/>
      <c r="C255" s="41"/>
      <c r="D255" s="95" t="s">
        <v>28</v>
      </c>
      <c r="E255" s="18" t="s">
        <v>52</v>
      </c>
      <c r="F255" s="21">
        <v>120</v>
      </c>
      <c r="G255" s="21">
        <v>11.2</v>
      </c>
      <c r="H255" s="21">
        <v>8.7100000000000009</v>
      </c>
      <c r="I255" s="21">
        <v>24.76</v>
      </c>
      <c r="J255" s="21">
        <v>210.44</v>
      </c>
      <c r="K255" s="21">
        <v>129</v>
      </c>
      <c r="L255" s="23">
        <v>98.26</v>
      </c>
    </row>
    <row r="256" spans="1:12" ht="15.5" x14ac:dyDescent="0.35">
      <c r="A256" s="12"/>
      <c r="B256" s="7"/>
      <c r="C256" s="41"/>
      <c r="D256" s="95" t="s">
        <v>29</v>
      </c>
      <c r="E256" s="18" t="s">
        <v>82</v>
      </c>
      <c r="F256" s="21">
        <v>150</v>
      </c>
      <c r="G256" s="21">
        <v>7.1</v>
      </c>
      <c r="H256" s="21">
        <v>8.5</v>
      </c>
      <c r="I256" s="21">
        <v>30.6</v>
      </c>
      <c r="J256" s="21">
        <v>202.1</v>
      </c>
      <c r="K256" s="21">
        <v>53</v>
      </c>
      <c r="L256" s="23">
        <v>21.93</v>
      </c>
    </row>
    <row r="257" spans="1:12" ht="15.5" x14ac:dyDescent="0.35">
      <c r="A257" s="12"/>
      <c r="B257" s="7"/>
      <c r="C257" s="41"/>
      <c r="D257" s="95" t="s">
        <v>30</v>
      </c>
      <c r="E257" s="18" t="s">
        <v>55</v>
      </c>
      <c r="F257" s="21">
        <v>200</v>
      </c>
      <c r="G257" s="21">
        <v>0.7</v>
      </c>
      <c r="H257" s="21">
        <v>0.05</v>
      </c>
      <c r="I257" s="21">
        <v>27.6</v>
      </c>
      <c r="J257" s="21">
        <v>114.8</v>
      </c>
      <c r="K257" s="21">
        <v>115</v>
      </c>
      <c r="L257" s="23">
        <v>16.95</v>
      </c>
    </row>
    <row r="258" spans="1:12" ht="15.5" x14ac:dyDescent="0.35">
      <c r="A258" s="12"/>
      <c r="B258" s="7"/>
      <c r="C258" s="41"/>
      <c r="D258" s="95" t="s">
        <v>23</v>
      </c>
      <c r="E258" s="18" t="s">
        <v>41</v>
      </c>
      <c r="F258" s="21">
        <v>20</v>
      </c>
      <c r="G258" s="21">
        <v>1.58</v>
      </c>
      <c r="H258" s="21">
        <v>0.2</v>
      </c>
      <c r="I258" s="21">
        <v>9.66</v>
      </c>
      <c r="J258" s="21">
        <v>46.76</v>
      </c>
      <c r="K258" s="21" t="s">
        <v>42</v>
      </c>
      <c r="L258" s="23">
        <v>2.2799999999999998</v>
      </c>
    </row>
    <row r="259" spans="1:12" ht="16" thickBot="1" x14ac:dyDescent="0.4">
      <c r="A259" s="12"/>
      <c r="B259" s="7"/>
      <c r="C259" s="41"/>
      <c r="D259" s="109" t="s">
        <v>23</v>
      </c>
      <c r="E259" s="29" t="s">
        <v>46</v>
      </c>
      <c r="F259" s="31">
        <v>30</v>
      </c>
      <c r="G259" s="31">
        <v>1.68</v>
      </c>
      <c r="H259" s="31">
        <v>0.33</v>
      </c>
      <c r="I259" s="31">
        <v>0.72</v>
      </c>
      <c r="J259" s="31">
        <v>69</v>
      </c>
      <c r="K259" s="31" t="s">
        <v>42</v>
      </c>
      <c r="L259" s="32">
        <v>3.42</v>
      </c>
    </row>
    <row r="260" spans="1:12" ht="15" thickBot="1" x14ac:dyDescent="0.4">
      <c r="A260" s="38"/>
      <c r="B260" s="7"/>
      <c r="C260" s="41"/>
      <c r="D260" s="116" t="s">
        <v>33</v>
      </c>
      <c r="E260" s="117"/>
      <c r="F260" s="118">
        <f>SUM(F253:F259)</f>
        <v>790</v>
      </c>
      <c r="G260" s="119">
        <f>SUM(G253:G259)</f>
        <v>26.949999999999996</v>
      </c>
      <c r="H260" s="119">
        <f>SUM(H253:H259)</f>
        <v>27.65</v>
      </c>
      <c r="I260" s="119">
        <f>SUM(I253:I259)</f>
        <v>117.25</v>
      </c>
      <c r="J260" s="119">
        <f>SUM(J253:J259)</f>
        <v>822.5</v>
      </c>
      <c r="K260" s="120"/>
      <c r="L260" s="121">
        <f>SUM(L253:L259)</f>
        <v>190</v>
      </c>
    </row>
    <row r="261" spans="1:12" ht="16" thickBot="1" x14ac:dyDescent="0.4">
      <c r="A261" s="9">
        <v>3</v>
      </c>
      <c r="B261" s="48">
        <v>5</v>
      </c>
      <c r="C261" s="129" t="s">
        <v>47</v>
      </c>
      <c r="D261" s="111" t="s">
        <v>30</v>
      </c>
      <c r="E261" s="49" t="s">
        <v>123</v>
      </c>
      <c r="F261" s="62">
        <v>200</v>
      </c>
      <c r="G261" s="65">
        <v>5.5</v>
      </c>
      <c r="H261" s="62">
        <v>5.2</v>
      </c>
      <c r="I261" s="62">
        <v>7.1</v>
      </c>
      <c r="J261" s="62">
        <v>102</v>
      </c>
      <c r="K261" s="31" t="s">
        <v>42</v>
      </c>
      <c r="L261" s="62">
        <v>28</v>
      </c>
    </row>
    <row r="262" spans="1:12" ht="16" thickBot="1" x14ac:dyDescent="0.4">
      <c r="A262" s="12"/>
      <c r="B262" s="7"/>
      <c r="C262" s="41"/>
      <c r="D262" s="112" t="s">
        <v>24</v>
      </c>
      <c r="E262" s="18" t="s">
        <v>49</v>
      </c>
      <c r="F262" s="63">
        <v>125</v>
      </c>
      <c r="G262" s="67">
        <v>0.4</v>
      </c>
      <c r="H262" s="63">
        <v>0.4</v>
      </c>
      <c r="I262" s="63">
        <v>3.8</v>
      </c>
      <c r="J262" s="63">
        <v>47</v>
      </c>
      <c r="K262" s="31" t="s">
        <v>42</v>
      </c>
      <c r="L262" s="63">
        <v>69</v>
      </c>
    </row>
    <row r="263" spans="1:12" ht="16" thickBot="1" x14ac:dyDescent="0.4">
      <c r="A263" s="12"/>
      <c r="B263" s="7"/>
      <c r="C263" s="41"/>
      <c r="D263" s="113" t="s">
        <v>48</v>
      </c>
      <c r="E263" s="29" t="s">
        <v>83</v>
      </c>
      <c r="F263" s="64">
        <v>48</v>
      </c>
      <c r="G263" s="69">
        <v>1.8</v>
      </c>
      <c r="H263" s="64">
        <v>2.2999999999999998</v>
      </c>
      <c r="I263" s="64">
        <v>22.6</v>
      </c>
      <c r="J263" s="64">
        <v>86</v>
      </c>
      <c r="K263" s="31" t="s">
        <v>42</v>
      </c>
      <c r="L263" s="64">
        <v>23</v>
      </c>
    </row>
    <row r="264" spans="1:12" ht="15" thickBot="1" x14ac:dyDescent="0.4">
      <c r="A264" s="38"/>
      <c r="B264" s="92"/>
      <c r="C264" s="103"/>
      <c r="D264" s="97" t="s">
        <v>33</v>
      </c>
      <c r="E264" s="98"/>
      <c r="F264" s="99">
        <f>SUM(F261:F263)</f>
        <v>373</v>
      </c>
      <c r="G264" s="100">
        <f>SUM(G261:G263)</f>
        <v>7.7</v>
      </c>
      <c r="H264" s="100">
        <f>SUM(H261:H263)</f>
        <v>7.9</v>
      </c>
      <c r="I264" s="100">
        <f>SUM(I261:I263)</f>
        <v>33.5</v>
      </c>
      <c r="J264" s="100">
        <f>SUM(J261:J263)</f>
        <v>235</v>
      </c>
      <c r="K264" s="101"/>
      <c r="L264" s="104">
        <f>SUM(L261:L263)</f>
        <v>120</v>
      </c>
    </row>
    <row r="265" spans="1:12" ht="15" thickBot="1" x14ac:dyDescent="0.3">
      <c r="A265" s="74">
        <f>A248</f>
        <v>3</v>
      </c>
      <c r="B265" s="75">
        <f>B248</f>
        <v>5</v>
      </c>
      <c r="C265" s="199" t="s">
        <v>4</v>
      </c>
      <c r="D265" s="200"/>
      <c r="E265" s="76"/>
      <c r="F265" s="77">
        <f>F252+F260+F264</f>
        <v>1693</v>
      </c>
      <c r="G265" s="77">
        <f t="shared" ref="G265:J265" si="36">G252+G260+G264</f>
        <v>53.9</v>
      </c>
      <c r="H265" s="77">
        <f t="shared" si="36"/>
        <v>55.3</v>
      </c>
      <c r="I265" s="77">
        <f t="shared" si="36"/>
        <v>234.5</v>
      </c>
      <c r="J265" s="77">
        <f t="shared" si="36"/>
        <v>1645</v>
      </c>
      <c r="K265" s="79"/>
      <c r="L265" s="80">
        <f>L252+L260+L264</f>
        <v>430</v>
      </c>
    </row>
    <row r="266" spans="1:12" ht="28" customHeight="1" thickBot="1" x14ac:dyDescent="0.3">
      <c r="A266" s="13"/>
      <c r="B266" s="14"/>
      <c r="C266" s="202" t="s">
        <v>5</v>
      </c>
      <c r="D266" s="202"/>
      <c r="E266" s="202"/>
      <c r="F266" s="172" t="e">
        <f>(#REF!+F265+F247+F230+F214+F196+#REF!+F179+F162+F145+F127+F111+#REF!+F93+F76+F59+F41+F23)/(IF(F23=0,0,1)+IF(F41=0,0,1)+IF(F59=0,0,1)+IF(F76=0,0,1)+IF(F93=0,0,1)+IF(#REF!=0,0,1)+IF(F111=0,0,1)+IF(F127=0,0,1)+IF(F145=0,0,1)+IF(F162=0,0,1)+IF(F179=0,0,1)+IF(#REF!=0,0,1)+IF(F196=0,0,1)+IF(F214=0,0,1)+IF(F230=0,0,1)+IF(F247=0,0,1)+IF(F265=0,0,1)+IF(#REF!=0,0,1))</f>
        <v>#REF!</v>
      </c>
      <c r="G266" s="172" t="e">
        <f>(#REF!+G265+G247+G230+G214+G196+#REF!+G179+G162+G145+G127+G111+#REF!+G93+G76+G59+G41+G23)/(IF(G23=0,0,1)+IF(G41=0,0,1)+IF(G59=0,0,1)+IF(G76=0,0,1)+IF(G93=0,0,1)+IF(#REF!=0,0,1)+IF(G111=0,0,1)+IF(G127=0,0,1)+IF(G145=0,0,1)+IF(G162=0,0,1)+IF(G179=0,0,1)+IF(#REF!=0,0,1)+IF(G196=0,0,1)+IF(G214=0,0,1)+IF(G230=0,0,1)+IF(G247=0,0,1)+IF(G265=0,0,1)+IF(#REF!=0,0,1))</f>
        <v>#REF!</v>
      </c>
      <c r="H266" s="172" t="e">
        <f>(#REF!+H265+H247+H230+H214+H196+#REF!+H179+H162+H145+H127+H111+#REF!+H93+H76+H59+H41+H23)/(IF(H23=0,0,1)+IF(H41=0,0,1)+IF(H59=0,0,1)+IF(H76=0,0,1)+IF(H93=0,0,1)+IF(#REF!=0,0,1)+IF(H111=0,0,1)+IF(H127=0,0,1)+IF(H145=0,0,1)+IF(H162=0,0,1)+IF(H179=0,0,1)+IF(#REF!=0,0,1)+IF(H196=0,0,1)+IF(H214=0,0,1)+IF(H230=0,0,1)+IF(H247=0,0,1)+IF(H265=0,0,1)+IF(#REF!=0,0,1))</f>
        <v>#REF!</v>
      </c>
      <c r="I266" s="172" t="e">
        <f>(#REF!+I265+I247+I230+I214+I196+#REF!+I179+I162+I145+I127+I111+#REF!+I93+I76+I59+I41+I23)/(IF(I23=0,0,1)+IF(I41=0,0,1)+IF(I59=0,0,1)+IF(I76=0,0,1)+IF(I93=0,0,1)+IF(#REF!=0,0,1)+IF(I111=0,0,1)+IF(I127=0,0,1)+IF(I145=0,0,1)+IF(I162=0,0,1)+IF(I179=0,0,1)+IF(#REF!=0,0,1)+IF(I196=0,0,1)+IF(I214=0,0,1)+IF(I230=0,0,1)+IF(I247=0,0,1)+IF(I265=0,0,1)+IF(#REF!=0,0,1))</f>
        <v>#REF!</v>
      </c>
      <c r="J266" s="172" t="e">
        <f>(#REF!+J265+J247+J230+J214+J196+#REF!+J179+J162+J145+J127+J111+#REF!+J93+J76+J59+J41+J23)/(IF(J23=0,0,1)+IF(J41=0,0,1)+IF(J59=0,0,1)+IF(J76=0,0,1)+IF(J93=0,0,1)+IF(#REF!=0,0,1)+IF(J111=0,0,1)+IF(J127=0,0,1)+IF(J145=0,0,1)+IF(J162=0,0,1)+IF(J179=0,0,1)+IF(#REF!=0,0,1)+IF(J196=0,0,1)+IF(J214=0,0,1)+IF(J230=0,0,1)+IF(J247=0,0,1)+IF(J265=0,0,1)+IF(#REF!=0,0,1))</f>
        <v>#REF!</v>
      </c>
      <c r="K266" s="172"/>
      <c r="L266" s="173" t="e">
        <f>(#REF!+L265+L247+L230+L214+L196+#REF!+L179+L162+L145+L127+L111+#REF!+L93+L76+L59+L41+L23)/(IF(L23=0,0,1)+IF(L41=0,0,1)+IF(L59=0,0,1)+IF(L76=0,0,1)+IF(L93=0,0,1)+IF(#REF!=0,0,1)+IF(L111=0,0,1)+IF(L127=0,0,1)+IF(L145=0,0,1)+IF(L162=0,0,1)+IF(L179=0,0,1)+IF(#REF!=0,0,1)+IF(L196=0,0,1)+IF(L214=0,0,1)+IF(L230=0,0,1)+IF(L247=0,0,1)+IF(L265=0,0,1)+IF(#REF!=0,0,1))</f>
        <v>#REF!</v>
      </c>
    </row>
    <row r="268" spans="1:12" x14ac:dyDescent="0.25">
      <c r="A268" s="110"/>
    </row>
  </sheetData>
  <mergeCells count="19">
    <mergeCell ref="C59:D59"/>
    <mergeCell ref="C76:D76"/>
    <mergeCell ref="C93:D93"/>
    <mergeCell ref="C1:E1"/>
    <mergeCell ref="H1:K1"/>
    <mergeCell ref="H2:K2"/>
    <mergeCell ref="C23:D23"/>
    <mergeCell ref="C41:D41"/>
    <mergeCell ref="C266:E266"/>
    <mergeCell ref="C247:D247"/>
    <mergeCell ref="C265:D265"/>
    <mergeCell ref="C196:D196"/>
    <mergeCell ref="C214:D214"/>
    <mergeCell ref="C230:D230"/>
    <mergeCell ref="C111:D111"/>
    <mergeCell ref="C127:D127"/>
    <mergeCell ref="C145:D145"/>
    <mergeCell ref="C162:D162"/>
    <mergeCell ref="C179:D179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</cp:lastModifiedBy>
  <cp:lastPrinted>2025-03-14T04:26:50Z</cp:lastPrinted>
  <dcterms:created xsi:type="dcterms:W3CDTF">2022-05-16T14:23:56Z</dcterms:created>
  <dcterms:modified xsi:type="dcterms:W3CDTF">2025-09-09T12:26:26Z</dcterms:modified>
</cp:coreProperties>
</file>